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 filterPrivacy="1" defaultThemeVersion="124226"/>
  <xr:revisionPtr revIDLastSave="0" documentId="13_ncr:1_{C8DF60C2-952F-4140-B151-1568BE0044A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ist1" sheetId="1" r:id="rId1"/>
  </sheets>
  <definedNames>
    <definedName name="_xlnm.Print_Area" localSheetId="0">List1!$A$1:$M$25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4" i="1" l="1"/>
  <c r="K14" i="1" s="1"/>
  <c r="M14" i="1" s="1"/>
  <c r="L14" i="1"/>
  <c r="J15" i="1"/>
  <c r="K15" i="1" s="1"/>
  <c r="M15" i="1" s="1"/>
  <c r="L15" i="1"/>
  <c r="J16" i="1"/>
  <c r="K16" i="1"/>
  <c r="L16" i="1"/>
  <c r="M16" i="1"/>
  <c r="J6" i="1"/>
  <c r="K6" i="1" s="1"/>
  <c r="M6" i="1" s="1"/>
  <c r="J7" i="1"/>
  <c r="K7" i="1" s="1"/>
  <c r="M7" i="1" s="1"/>
  <c r="J8" i="1"/>
  <c r="K8" i="1" s="1"/>
  <c r="M8" i="1" s="1"/>
  <c r="J9" i="1"/>
  <c r="K9" i="1" s="1"/>
  <c r="M9" i="1" s="1"/>
  <c r="J10" i="1"/>
  <c r="K10" i="1" s="1"/>
  <c r="M10" i="1" s="1"/>
  <c r="J11" i="1"/>
  <c r="K11" i="1" s="1"/>
  <c r="M11" i="1" s="1"/>
  <c r="J12" i="1"/>
  <c r="J13" i="1"/>
  <c r="K13" i="1" s="1"/>
  <c r="M13" i="1" s="1"/>
  <c r="J5" i="1"/>
  <c r="K5" i="1" s="1"/>
  <c r="M5" i="1" s="1"/>
  <c r="L6" i="1"/>
  <c r="L7" i="1"/>
  <c r="L8" i="1"/>
  <c r="L9" i="1"/>
  <c r="L10" i="1"/>
  <c r="L11" i="1"/>
  <c r="L12" i="1"/>
  <c r="L13" i="1"/>
  <c r="L5" i="1"/>
  <c r="K12" i="1"/>
  <c r="M12" i="1" s="1"/>
  <c r="M17" i="1" l="1"/>
  <c r="L17" i="1" l="1"/>
</calcChain>
</file>

<file path=xl/sharedStrings.xml><?xml version="1.0" encoding="utf-8"?>
<sst xmlns="http://schemas.openxmlformats.org/spreadsheetml/2006/main" count="58" uniqueCount="45">
  <si>
    <t>ATC</t>
  </si>
  <si>
    <t>V07AB</t>
  </si>
  <si>
    <t>B05BA03</t>
  </si>
  <si>
    <t>B05BB01</t>
  </si>
  <si>
    <t>Název produktu</t>
  </si>
  <si>
    <t>Název položky</t>
  </si>
  <si>
    <t>1 - isotonické roztoky</t>
  </si>
  <si>
    <t>2 - hypertonické roztoky</t>
  </si>
  <si>
    <t>3 - Voda na injekce</t>
  </si>
  <si>
    <t>100 ml</t>
  </si>
  <si>
    <t>250 ml</t>
  </si>
  <si>
    <t>500 ml</t>
  </si>
  <si>
    <t>1000 ml</t>
  </si>
  <si>
    <t>Objednávkový kód produktu</t>
  </si>
  <si>
    <t>Kód SÚKL</t>
  </si>
  <si>
    <t>Jednotková cena bez DPH (cena za balení)</t>
  </si>
  <si>
    <t>Jednotková cena včetně DPH (cena za balení)</t>
  </si>
  <si>
    <t>Glukóza 5% 100 ml</t>
  </si>
  <si>
    <t>Glukóza 5% 250 ml</t>
  </si>
  <si>
    <t>Glukóza 5% 500 ml</t>
  </si>
  <si>
    <t>Fyziologický roztok 0,9% F 1/1 - 100 ml</t>
  </si>
  <si>
    <t>Fyziologický roztok 0,9% F 1/1 - 250 ml</t>
  </si>
  <si>
    <t>Fyziologický roztok 0,9% F 1/1 - 500 ml</t>
  </si>
  <si>
    <t>Fyziologický roztok 0,9% F 1/1 - 1000 ml</t>
  </si>
  <si>
    <t>Glukóza 10% - 500 ml</t>
  </si>
  <si>
    <t>Voda na injekce - 500 ml</t>
  </si>
  <si>
    <t>Balancovaný isotonický krystaloid základní - 500 ml</t>
  </si>
  <si>
    <t>Balancovaný isotonický krystaloid základní - 1000 ml</t>
  </si>
  <si>
    <t>Voda na injekce - 100 ml</t>
  </si>
  <si>
    <t>DPH</t>
  </si>
  <si>
    <t>Balení</t>
  </si>
  <si>
    <t>Rozpočet pro účely hodnocení</t>
  </si>
  <si>
    <t>Celková cena bez DPH</t>
  </si>
  <si>
    <t>Dodavatel:</t>
  </si>
  <si>
    <t>doplňte</t>
  </si>
  <si>
    <t>Sídlem:</t>
  </si>
  <si>
    <t>Zastoupen:</t>
  </si>
  <si>
    <t>IČ:</t>
  </si>
  <si>
    <t>DIČ:</t>
  </si>
  <si>
    <t>Kategorie</t>
  </si>
  <si>
    <t>Příloha č. 8</t>
  </si>
  <si>
    <t>Infuzní a oplachové roztoky - dílčí část 1</t>
  </si>
  <si>
    <t>Předpokladaný odběr za 24 měsíců (v jednotkách - balení)</t>
  </si>
  <si>
    <t>Celková cena v Kč bez DPH (stanovená na základě předpokládaného odběru za 24 měsíců)</t>
  </si>
  <si>
    <t>Celková cena v Kč včetně DPH (stanovená na základě předpokládaného odběru za 24 měsíců)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</si>
</sst>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Kč&quot;_-;\-* #,##0.00\ &quot;Kč&quot;_-;_-* &quot;-&quot;??\ &quot;Kč&quot;_-;_-@_-"/>
    <numFmt numFmtId="43" formatCode="_-* #,##0.00_-;\-* #,##0.00_-;_-* &quot;-&quot;??_-;_-@_-"/>
    <numFmt numFmtId="164" formatCode="_-* #,##0_-;\-* #,##0_-;_-* &quot;-&quot;??_-;_-@_-"/>
  </numFmts>
  <fonts count="1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sz val="11"/>
      <name val="Arial"/>
      <family val="2"/>
      <charset val="238"/>
    </font>
    <font>
      <i/>
      <sz val="11"/>
      <color theme="1"/>
      <name val="Arial"/>
      <family val="2"/>
      <charset val="238"/>
    </font>
    <font>
      <b/>
      <sz val="11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4"/>
      <color theme="1"/>
      <name val="Arial"/>
      <family val="2"/>
      <charset val="238"/>
    </font>
    <font>
      <b/>
      <sz val="16"/>
      <color theme="1"/>
      <name val="Arial"/>
      <family val="2"/>
      <charset val="238"/>
    </font>
    <font>
      <b/>
      <sz val="14"/>
      <name val="Arial"/>
      <family val="2"/>
      <charset val="238"/>
    </font>
    <font>
      <sz val="10"/>
      <color theme="1"/>
      <name val="Arial"/>
      <family val="2"/>
      <charset val="238"/>
    </font>
    <font>
      <b/>
      <i/>
      <sz val="11"/>
      <color theme="1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</cellStyleXfs>
  <cellXfs count="57">
    <xf numFmtId="0" fontId="0" fillId="0" borderId="0" xfId="0"/>
    <xf numFmtId="0" fontId="2" fillId="0" borderId="0" xfId="0" applyFont="1"/>
    <xf numFmtId="0" fontId="10" fillId="0" borderId="0" xfId="0" applyFont="1"/>
    <xf numFmtId="0" fontId="1" fillId="2" borderId="18" xfId="0" applyFont="1" applyFill="1" applyBorder="1" applyAlignment="1">
      <alignment horizontal="center" vertical="center"/>
    </xf>
    <xf numFmtId="0" fontId="1" fillId="2" borderId="19" xfId="0" applyFont="1" applyFill="1" applyBorder="1" applyAlignment="1">
      <alignment horizontal="center" vertical="center"/>
    </xf>
    <xf numFmtId="0" fontId="1" fillId="2" borderId="19" xfId="0" applyFont="1" applyFill="1" applyBorder="1" applyAlignment="1">
      <alignment horizontal="center" vertical="center" wrapText="1"/>
    </xf>
    <xf numFmtId="0" fontId="5" fillId="2" borderId="19" xfId="0" applyFont="1" applyFill="1" applyBorder="1" applyAlignment="1">
      <alignment horizontal="center" vertical="center" wrapText="1"/>
    </xf>
    <xf numFmtId="4" fontId="1" fillId="2" borderId="19" xfId="0" applyNumberFormat="1" applyFont="1" applyFill="1" applyBorder="1" applyAlignment="1">
      <alignment horizontal="center" vertical="center" wrapText="1"/>
    </xf>
    <xf numFmtId="4" fontId="1" fillId="2" borderId="20" xfId="0" applyNumberFormat="1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vertical="center" wrapText="1"/>
    </xf>
    <xf numFmtId="0" fontId="2" fillId="3" borderId="4" xfId="0" applyFont="1" applyFill="1" applyBorder="1" applyAlignment="1">
      <alignment horizontal="center" vertical="center" wrapText="1"/>
    </xf>
    <xf numFmtId="164" fontId="2" fillId="0" borderId="21" xfId="1" applyNumberFormat="1" applyFont="1" applyBorder="1" applyAlignment="1" applyProtection="1">
      <alignment horizontal="center" vertical="center" wrapText="1"/>
    </xf>
    <xf numFmtId="44" fontId="2" fillId="0" borderId="22" xfId="2" applyFont="1" applyBorder="1" applyAlignment="1" applyProtection="1">
      <alignment vertical="center"/>
    </xf>
    <xf numFmtId="44" fontId="2" fillId="0" borderId="4" xfId="2" applyFont="1" applyBorder="1" applyAlignment="1" applyProtection="1">
      <alignment vertical="center"/>
    </xf>
    <xf numFmtId="44" fontId="2" fillId="0" borderId="12" xfId="2" applyFont="1" applyBorder="1" applyAlignment="1" applyProtection="1">
      <alignment vertical="center"/>
    </xf>
    <xf numFmtId="0" fontId="2" fillId="3" borderId="1" xfId="0" applyFont="1" applyFill="1" applyBorder="1" applyAlignment="1">
      <alignment vertical="center" wrapText="1"/>
    </xf>
    <xf numFmtId="0" fontId="2" fillId="3" borderId="1" xfId="0" applyFont="1" applyFill="1" applyBorder="1" applyAlignment="1">
      <alignment horizontal="center" vertical="center" wrapText="1"/>
    </xf>
    <xf numFmtId="164" fontId="2" fillId="0" borderId="5" xfId="1" applyNumberFormat="1" applyFont="1" applyBorder="1" applyAlignment="1" applyProtection="1">
      <alignment horizontal="center" vertical="center" wrapText="1"/>
    </xf>
    <xf numFmtId="44" fontId="2" fillId="0" borderId="1" xfId="2" applyFont="1" applyBorder="1" applyAlignment="1" applyProtection="1">
      <alignment vertical="center"/>
    </xf>
    <xf numFmtId="44" fontId="2" fillId="0" borderId="7" xfId="2" applyFont="1" applyBorder="1" applyAlignment="1" applyProtection="1">
      <alignment vertical="center"/>
    </xf>
    <xf numFmtId="44" fontId="1" fillId="0" borderId="19" xfId="2" applyFont="1" applyFill="1" applyBorder="1" applyAlignment="1" applyProtection="1">
      <alignment vertical="center"/>
    </xf>
    <xf numFmtId="44" fontId="2" fillId="0" borderId="20" xfId="2" applyFont="1" applyBorder="1" applyAlignment="1" applyProtection="1">
      <alignment vertical="center"/>
    </xf>
    <xf numFmtId="0" fontId="3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wrapText="1"/>
    </xf>
    <xf numFmtId="4" fontId="2" fillId="0" borderId="0" xfId="0" applyNumberFormat="1" applyFont="1"/>
    <xf numFmtId="0" fontId="1" fillId="0" borderId="0" xfId="0" applyFont="1" applyAlignment="1">
      <alignment horizontal="right" vertical="center"/>
    </xf>
    <xf numFmtId="0" fontId="2" fillId="0" borderId="0" xfId="0" applyFont="1" applyAlignment="1">
      <alignment horizontal="right" vertical="center"/>
    </xf>
    <xf numFmtId="0" fontId="4" fillId="0" borderId="0" xfId="0" applyFont="1"/>
    <xf numFmtId="0" fontId="2" fillId="4" borderId="23" xfId="0" applyFont="1" applyFill="1" applyBorder="1" applyProtection="1">
      <protection locked="0"/>
    </xf>
    <xf numFmtId="0" fontId="2" fillId="4" borderId="24" xfId="0" applyFont="1" applyFill="1" applyBorder="1" applyProtection="1">
      <protection locked="0"/>
    </xf>
    <xf numFmtId="0" fontId="2" fillId="4" borderId="6" xfId="0" applyFont="1" applyFill="1" applyBorder="1" applyProtection="1">
      <protection locked="0"/>
    </xf>
    <xf numFmtId="0" fontId="2" fillId="4" borderId="1" xfId="0" applyFont="1" applyFill="1" applyBorder="1" applyProtection="1">
      <protection locked="0"/>
    </xf>
    <xf numFmtId="0" fontId="2" fillId="4" borderId="25" xfId="0" applyFont="1" applyFill="1" applyBorder="1" applyProtection="1">
      <protection locked="0"/>
    </xf>
    <xf numFmtId="0" fontId="2" fillId="4" borderId="5" xfId="0" applyFont="1" applyFill="1" applyBorder="1" applyProtection="1">
      <protection locked="0"/>
    </xf>
    <xf numFmtId="44" fontId="2" fillId="4" borderId="26" xfId="2" applyFont="1" applyFill="1" applyBorder="1" applyAlignment="1" applyProtection="1">
      <alignment vertical="center"/>
      <protection locked="0"/>
    </xf>
    <xf numFmtId="44" fontId="2" fillId="4" borderId="27" xfId="2" applyFont="1" applyFill="1" applyBorder="1" applyAlignment="1" applyProtection="1">
      <alignment vertical="center"/>
      <protection locked="0"/>
    </xf>
    <xf numFmtId="0" fontId="2" fillId="3" borderId="2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vertical="center" wrapText="1"/>
    </xf>
    <xf numFmtId="0" fontId="11" fillId="4" borderId="0" xfId="0" applyFont="1" applyFill="1" applyAlignment="1" applyProtection="1">
      <alignment horizontal="center" vertical="center"/>
      <protection locked="0"/>
    </xf>
    <xf numFmtId="0" fontId="8" fillId="2" borderId="16" xfId="0" applyFont="1" applyFill="1" applyBorder="1" applyAlignment="1">
      <alignment horizontal="center" vertical="center"/>
    </xf>
    <xf numFmtId="0" fontId="8" fillId="2" borderId="11" xfId="0" applyFont="1" applyFill="1" applyBorder="1" applyAlignment="1">
      <alignment horizontal="center" vertical="center"/>
    </xf>
    <xf numFmtId="0" fontId="8" fillId="2" borderId="17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vertical="center" wrapText="1"/>
    </xf>
    <xf numFmtId="0" fontId="2" fillId="3" borderId="10" xfId="0" applyFont="1" applyFill="1" applyBorder="1" applyAlignment="1">
      <alignment vertical="center" wrapText="1"/>
    </xf>
    <xf numFmtId="0" fontId="9" fillId="0" borderId="18" xfId="0" applyFont="1" applyBorder="1" applyAlignment="1">
      <alignment horizontal="right" vertical="center"/>
    </xf>
    <xf numFmtId="0" fontId="9" fillId="0" borderId="19" xfId="0" applyFont="1" applyBorder="1" applyAlignment="1">
      <alignment horizontal="right" vertical="center"/>
    </xf>
    <xf numFmtId="0" fontId="2" fillId="3" borderId="8" xfId="0" applyFont="1" applyFill="1" applyBorder="1" applyAlignment="1">
      <alignment vertical="center" wrapText="1"/>
    </xf>
    <xf numFmtId="0" fontId="2" fillId="3" borderId="29" xfId="0" applyFont="1" applyFill="1" applyBorder="1" applyAlignment="1">
      <alignment vertical="center" wrapText="1"/>
    </xf>
    <xf numFmtId="0" fontId="2" fillId="3" borderId="2" xfId="0" applyFont="1" applyFill="1" applyBorder="1" applyAlignment="1">
      <alignment horizontal="center" vertical="center"/>
    </xf>
    <xf numFmtId="0" fontId="2" fillId="3" borderId="28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7" fillId="2" borderId="13" xfId="0" applyFont="1" applyFill="1" applyBorder="1" applyAlignment="1">
      <alignment horizontal="center" vertical="center"/>
    </xf>
    <xf numFmtId="0" fontId="7" fillId="2" borderId="14" xfId="0" applyFont="1" applyFill="1" applyBorder="1" applyAlignment="1">
      <alignment horizontal="center" vertical="center"/>
    </xf>
    <xf numFmtId="0" fontId="7" fillId="2" borderId="15" xfId="0" applyFont="1" applyFill="1" applyBorder="1" applyAlignment="1">
      <alignment horizontal="center" vertical="center"/>
    </xf>
  </cellXfs>
  <cellStyles count="3">
    <cellStyle name="Čárka" xfId="1" builtinId="3"/>
    <cellStyle name="Měna" xfId="2" builtinId="4"/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25"/>
  <sheetViews>
    <sheetView tabSelected="1" zoomScale="80" zoomScaleNormal="80" workbookViewId="0">
      <selection activeCell="F14" sqref="F14"/>
    </sheetView>
  </sheetViews>
  <sheetFormatPr defaultColWidth="8.85546875" defaultRowHeight="14.25" x14ac:dyDescent="0.2"/>
  <cols>
    <col min="1" max="1" width="24.5703125" style="1" customWidth="1"/>
    <col min="2" max="2" width="10.5703125" style="23" bestFit="1" customWidth="1"/>
    <col min="3" max="3" width="39.42578125" style="24" customWidth="1"/>
    <col min="4" max="4" width="11.28515625" style="24" customWidth="1"/>
    <col min="5" max="5" width="21.140625" style="1" customWidth="1"/>
    <col min="6" max="6" width="13.85546875" style="1" customWidth="1"/>
    <col min="7" max="7" width="36.28515625" style="1" customWidth="1"/>
    <col min="8" max="8" width="19.28515625" style="1" customWidth="1"/>
    <col min="9" max="9" width="17.28515625" style="25" customWidth="1"/>
    <col min="10" max="10" width="14.28515625" style="25" customWidth="1"/>
    <col min="11" max="11" width="17.85546875" style="25" customWidth="1"/>
    <col min="12" max="12" width="23.140625" style="25" customWidth="1"/>
    <col min="13" max="13" width="25.140625" style="25" customWidth="1"/>
    <col min="14" max="14" width="8.85546875" style="1"/>
    <col min="15" max="16384" width="8.85546875" style="2"/>
  </cols>
  <sheetData>
    <row r="1" spans="1:13" ht="27" customHeight="1" thickBot="1" x14ac:dyDescent="0.25">
      <c r="A1" s="53" t="s">
        <v>40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</row>
    <row r="2" spans="1:13" ht="27" customHeight="1" x14ac:dyDescent="0.2">
      <c r="A2" s="54" t="s">
        <v>31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6"/>
    </row>
    <row r="3" spans="1:13" ht="25.15" customHeight="1" thickBot="1" x14ac:dyDescent="0.25">
      <c r="A3" s="40" t="s">
        <v>41</v>
      </c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2"/>
    </row>
    <row r="4" spans="1:13" ht="84" customHeight="1" thickBot="1" x14ac:dyDescent="0.25">
      <c r="A4" s="3" t="s">
        <v>39</v>
      </c>
      <c r="B4" s="4" t="s">
        <v>0</v>
      </c>
      <c r="C4" s="5" t="s">
        <v>5</v>
      </c>
      <c r="D4" s="5" t="s">
        <v>30</v>
      </c>
      <c r="E4" s="6" t="s">
        <v>42</v>
      </c>
      <c r="F4" s="6" t="s">
        <v>14</v>
      </c>
      <c r="G4" s="4" t="s">
        <v>4</v>
      </c>
      <c r="H4" s="5" t="s">
        <v>13</v>
      </c>
      <c r="I4" s="7" t="s">
        <v>15</v>
      </c>
      <c r="J4" s="7" t="s">
        <v>29</v>
      </c>
      <c r="K4" s="7" t="s">
        <v>16</v>
      </c>
      <c r="L4" s="7" t="s">
        <v>43</v>
      </c>
      <c r="M4" s="8" t="s">
        <v>44</v>
      </c>
    </row>
    <row r="5" spans="1:13" ht="18.75" customHeight="1" x14ac:dyDescent="0.2">
      <c r="A5" s="45" t="s">
        <v>6</v>
      </c>
      <c r="B5" s="43" t="s">
        <v>2</v>
      </c>
      <c r="C5" s="9" t="s">
        <v>17</v>
      </c>
      <c r="D5" s="10" t="s">
        <v>9</v>
      </c>
      <c r="E5" s="11">
        <v>4500</v>
      </c>
      <c r="F5" s="29"/>
      <c r="G5" s="30"/>
      <c r="H5" s="33"/>
      <c r="I5" s="35"/>
      <c r="J5" s="12">
        <f>I5*0.12</f>
        <v>0</v>
      </c>
      <c r="K5" s="13">
        <f>I5+J5</f>
        <v>0</v>
      </c>
      <c r="L5" s="13">
        <f>E5*I5</f>
        <v>0</v>
      </c>
      <c r="M5" s="14">
        <f>E5*K5</f>
        <v>0</v>
      </c>
    </row>
    <row r="6" spans="1:13" ht="18.75" customHeight="1" x14ac:dyDescent="0.2">
      <c r="A6" s="45"/>
      <c r="B6" s="43"/>
      <c r="C6" s="15" t="s">
        <v>18</v>
      </c>
      <c r="D6" s="16" t="s">
        <v>10</v>
      </c>
      <c r="E6" s="17">
        <v>2750</v>
      </c>
      <c r="F6" s="31"/>
      <c r="G6" s="32"/>
      <c r="H6" s="34"/>
      <c r="I6" s="36"/>
      <c r="J6" s="12">
        <f t="shared" ref="J6:J16" si="0">I6*0.12</f>
        <v>0</v>
      </c>
      <c r="K6" s="18">
        <f t="shared" ref="K6:K16" si="1">I6+J6</f>
        <v>0</v>
      </c>
      <c r="L6" s="18">
        <f t="shared" ref="L6:L16" si="2">E6*I6</f>
        <v>0</v>
      </c>
      <c r="M6" s="19">
        <f t="shared" ref="M6:M16" si="3">E6*K6</f>
        <v>0</v>
      </c>
    </row>
    <row r="7" spans="1:13" ht="18.75" customHeight="1" x14ac:dyDescent="0.2">
      <c r="A7" s="45"/>
      <c r="B7" s="43"/>
      <c r="C7" s="15" t="s">
        <v>19</v>
      </c>
      <c r="D7" s="16" t="s">
        <v>11</v>
      </c>
      <c r="E7" s="17">
        <v>6500</v>
      </c>
      <c r="F7" s="31"/>
      <c r="G7" s="32"/>
      <c r="H7" s="34"/>
      <c r="I7" s="36"/>
      <c r="J7" s="12">
        <f t="shared" si="0"/>
        <v>0</v>
      </c>
      <c r="K7" s="18">
        <f t="shared" si="1"/>
        <v>0</v>
      </c>
      <c r="L7" s="18">
        <f t="shared" si="2"/>
        <v>0</v>
      </c>
      <c r="M7" s="19">
        <f t="shared" si="3"/>
        <v>0</v>
      </c>
    </row>
    <row r="8" spans="1:13" ht="18.75" customHeight="1" x14ac:dyDescent="0.2">
      <c r="A8" s="45"/>
      <c r="B8" s="43" t="s">
        <v>3</v>
      </c>
      <c r="C8" s="15" t="s">
        <v>20</v>
      </c>
      <c r="D8" s="16" t="s">
        <v>9</v>
      </c>
      <c r="E8" s="17">
        <v>78200</v>
      </c>
      <c r="F8" s="31"/>
      <c r="G8" s="32"/>
      <c r="H8" s="34"/>
      <c r="I8" s="36"/>
      <c r="J8" s="12">
        <f t="shared" si="0"/>
        <v>0</v>
      </c>
      <c r="K8" s="18">
        <f t="shared" si="1"/>
        <v>0</v>
      </c>
      <c r="L8" s="18">
        <f t="shared" si="2"/>
        <v>0</v>
      </c>
      <c r="M8" s="19">
        <f t="shared" si="3"/>
        <v>0</v>
      </c>
    </row>
    <row r="9" spans="1:13" ht="18.75" customHeight="1" x14ac:dyDescent="0.2">
      <c r="A9" s="45"/>
      <c r="B9" s="43"/>
      <c r="C9" s="15" t="s">
        <v>21</v>
      </c>
      <c r="D9" s="16" t="s">
        <v>10</v>
      </c>
      <c r="E9" s="17">
        <v>16900</v>
      </c>
      <c r="F9" s="31"/>
      <c r="G9" s="32"/>
      <c r="H9" s="34"/>
      <c r="I9" s="36"/>
      <c r="J9" s="12">
        <f t="shared" si="0"/>
        <v>0</v>
      </c>
      <c r="K9" s="18">
        <f t="shared" si="1"/>
        <v>0</v>
      </c>
      <c r="L9" s="18">
        <f t="shared" si="2"/>
        <v>0</v>
      </c>
      <c r="M9" s="19">
        <f t="shared" si="3"/>
        <v>0</v>
      </c>
    </row>
    <row r="10" spans="1:13" ht="18.75" customHeight="1" x14ac:dyDescent="0.2">
      <c r="A10" s="45"/>
      <c r="B10" s="43"/>
      <c r="C10" s="15" t="s">
        <v>22</v>
      </c>
      <c r="D10" s="16" t="s">
        <v>11</v>
      </c>
      <c r="E10" s="17">
        <v>12400</v>
      </c>
      <c r="F10" s="31"/>
      <c r="G10" s="32"/>
      <c r="H10" s="34"/>
      <c r="I10" s="36"/>
      <c r="J10" s="12">
        <f t="shared" si="0"/>
        <v>0</v>
      </c>
      <c r="K10" s="18">
        <f t="shared" si="1"/>
        <v>0</v>
      </c>
      <c r="L10" s="18">
        <f t="shared" si="2"/>
        <v>0</v>
      </c>
      <c r="M10" s="19">
        <f t="shared" si="3"/>
        <v>0</v>
      </c>
    </row>
    <row r="11" spans="1:13" ht="18.75" customHeight="1" x14ac:dyDescent="0.2">
      <c r="A11" s="45"/>
      <c r="B11" s="43"/>
      <c r="C11" s="15" t="s">
        <v>23</v>
      </c>
      <c r="D11" s="16" t="s">
        <v>12</v>
      </c>
      <c r="E11" s="17">
        <v>8900</v>
      </c>
      <c r="F11" s="31"/>
      <c r="G11" s="32"/>
      <c r="H11" s="34"/>
      <c r="I11" s="36"/>
      <c r="J11" s="12">
        <f t="shared" si="0"/>
        <v>0</v>
      </c>
      <c r="K11" s="18">
        <f t="shared" si="1"/>
        <v>0</v>
      </c>
      <c r="L11" s="18">
        <f t="shared" si="2"/>
        <v>0</v>
      </c>
      <c r="M11" s="19">
        <f t="shared" si="3"/>
        <v>0</v>
      </c>
    </row>
    <row r="12" spans="1:13" ht="31.5" customHeight="1" x14ac:dyDescent="0.2">
      <c r="A12" s="45"/>
      <c r="B12" s="43"/>
      <c r="C12" s="15" t="s">
        <v>26</v>
      </c>
      <c r="D12" s="16" t="s">
        <v>11</v>
      </c>
      <c r="E12" s="17">
        <v>18000</v>
      </c>
      <c r="F12" s="31"/>
      <c r="G12" s="32"/>
      <c r="H12" s="34"/>
      <c r="I12" s="36"/>
      <c r="J12" s="12">
        <f t="shared" si="0"/>
        <v>0</v>
      </c>
      <c r="K12" s="18">
        <f t="shared" si="1"/>
        <v>0</v>
      </c>
      <c r="L12" s="18">
        <f t="shared" si="2"/>
        <v>0</v>
      </c>
      <c r="M12" s="19">
        <f t="shared" si="3"/>
        <v>0</v>
      </c>
    </row>
    <row r="13" spans="1:13" ht="31.5" customHeight="1" x14ac:dyDescent="0.2">
      <c r="A13" s="46"/>
      <c r="B13" s="44"/>
      <c r="C13" s="15" t="s">
        <v>27</v>
      </c>
      <c r="D13" s="16" t="s">
        <v>12</v>
      </c>
      <c r="E13" s="17">
        <v>36500</v>
      </c>
      <c r="F13" s="31"/>
      <c r="G13" s="32"/>
      <c r="H13" s="34"/>
      <c r="I13" s="36"/>
      <c r="J13" s="12">
        <f t="shared" si="0"/>
        <v>0</v>
      </c>
      <c r="K13" s="18">
        <f t="shared" si="1"/>
        <v>0</v>
      </c>
      <c r="L13" s="18">
        <f t="shared" si="2"/>
        <v>0</v>
      </c>
      <c r="M13" s="19">
        <f t="shared" si="3"/>
        <v>0</v>
      </c>
    </row>
    <row r="14" spans="1:13" ht="18.75" customHeight="1" x14ac:dyDescent="0.2">
      <c r="A14" s="38" t="s">
        <v>7</v>
      </c>
      <c r="B14" s="37" t="s">
        <v>2</v>
      </c>
      <c r="C14" s="15" t="s">
        <v>24</v>
      </c>
      <c r="D14" s="16" t="s">
        <v>11</v>
      </c>
      <c r="E14" s="17">
        <v>1900</v>
      </c>
      <c r="F14" s="31"/>
      <c r="G14" s="32"/>
      <c r="H14" s="34"/>
      <c r="I14" s="36"/>
      <c r="J14" s="12">
        <f t="shared" si="0"/>
        <v>0</v>
      </c>
      <c r="K14" s="18">
        <f t="shared" si="1"/>
        <v>0</v>
      </c>
      <c r="L14" s="18">
        <f t="shared" si="2"/>
        <v>0</v>
      </c>
      <c r="M14" s="19">
        <f t="shared" si="3"/>
        <v>0</v>
      </c>
    </row>
    <row r="15" spans="1:13" ht="18.75" customHeight="1" x14ac:dyDescent="0.2">
      <c r="A15" s="49" t="s">
        <v>8</v>
      </c>
      <c r="B15" s="51" t="s">
        <v>1</v>
      </c>
      <c r="C15" s="15" t="s">
        <v>28</v>
      </c>
      <c r="D15" s="16" t="s">
        <v>9</v>
      </c>
      <c r="E15" s="17">
        <v>500</v>
      </c>
      <c r="F15" s="31"/>
      <c r="G15" s="32"/>
      <c r="H15" s="34"/>
      <c r="I15" s="36"/>
      <c r="J15" s="12">
        <f t="shared" si="0"/>
        <v>0</v>
      </c>
      <c r="K15" s="18">
        <f t="shared" si="1"/>
        <v>0</v>
      </c>
      <c r="L15" s="18">
        <f t="shared" si="2"/>
        <v>0</v>
      </c>
      <c r="M15" s="19">
        <f t="shared" si="3"/>
        <v>0</v>
      </c>
    </row>
    <row r="16" spans="1:13" ht="18.75" customHeight="1" thickBot="1" x14ac:dyDescent="0.25">
      <c r="A16" s="50"/>
      <c r="B16" s="52"/>
      <c r="C16" s="15" t="s">
        <v>25</v>
      </c>
      <c r="D16" s="16" t="s">
        <v>11</v>
      </c>
      <c r="E16" s="17">
        <v>10</v>
      </c>
      <c r="F16" s="31"/>
      <c r="G16" s="32"/>
      <c r="H16" s="34"/>
      <c r="I16" s="36"/>
      <c r="J16" s="12">
        <f t="shared" si="0"/>
        <v>0</v>
      </c>
      <c r="K16" s="18">
        <f t="shared" si="1"/>
        <v>0</v>
      </c>
      <c r="L16" s="18">
        <f t="shared" si="2"/>
        <v>0</v>
      </c>
      <c r="M16" s="19">
        <f t="shared" si="3"/>
        <v>0</v>
      </c>
    </row>
    <row r="17" spans="1:13" ht="28.15" customHeight="1" thickBot="1" x14ac:dyDescent="0.25">
      <c r="A17" s="47" t="s">
        <v>32</v>
      </c>
      <c r="B17" s="48"/>
      <c r="C17" s="48"/>
      <c r="D17" s="48"/>
      <c r="E17" s="48"/>
      <c r="F17" s="48"/>
      <c r="G17" s="48"/>
      <c r="H17" s="48"/>
      <c r="I17" s="48"/>
      <c r="J17" s="48"/>
      <c r="K17" s="48"/>
      <c r="L17" s="20">
        <f>SUM(L5:L16)</f>
        <v>0</v>
      </c>
      <c r="M17" s="21">
        <f>SUM(M5:M16)</f>
        <v>0</v>
      </c>
    </row>
    <row r="18" spans="1:13" x14ac:dyDescent="0.2">
      <c r="A18" s="22"/>
    </row>
    <row r="19" spans="1:13" ht="15" x14ac:dyDescent="0.2">
      <c r="A19" s="26" t="s">
        <v>33</v>
      </c>
      <c r="B19" s="39" t="s">
        <v>34</v>
      </c>
      <c r="C19" s="39"/>
      <c r="D19" s="39"/>
      <c r="E19" s="39"/>
      <c r="F19" s="39"/>
      <c r="G19" s="39"/>
    </row>
    <row r="20" spans="1:13" x14ac:dyDescent="0.2">
      <c r="A20" s="27" t="s">
        <v>35</v>
      </c>
      <c r="B20" s="39" t="s">
        <v>34</v>
      </c>
      <c r="C20" s="39"/>
      <c r="D20" s="39"/>
      <c r="E20" s="39"/>
      <c r="F20" s="39"/>
      <c r="G20" s="39"/>
    </row>
    <row r="21" spans="1:13" x14ac:dyDescent="0.2">
      <c r="A21" s="27" t="s">
        <v>36</v>
      </c>
      <c r="B21" s="39" t="s">
        <v>34</v>
      </c>
      <c r="C21" s="39"/>
      <c r="D21" s="39"/>
      <c r="E21" s="39"/>
      <c r="F21" s="39"/>
      <c r="G21" s="39"/>
    </row>
    <row r="22" spans="1:13" x14ac:dyDescent="0.2">
      <c r="A22" s="27" t="s">
        <v>37</v>
      </c>
      <c r="B22" s="39" t="s">
        <v>34</v>
      </c>
      <c r="C22" s="39"/>
      <c r="D22" s="39"/>
      <c r="E22" s="39"/>
      <c r="F22" s="39"/>
      <c r="G22" s="39"/>
    </row>
    <row r="23" spans="1:13" x14ac:dyDescent="0.2">
      <c r="A23" s="27" t="s">
        <v>38</v>
      </c>
      <c r="B23" s="39" t="s">
        <v>34</v>
      </c>
      <c r="C23" s="39"/>
      <c r="D23" s="39"/>
      <c r="E23" s="39"/>
      <c r="F23" s="39"/>
      <c r="G23" s="39"/>
    </row>
    <row r="25" spans="1:13" x14ac:dyDescent="0.2">
      <c r="A25" s="28"/>
    </row>
  </sheetData>
  <sheetProtection algorithmName="SHA-512" hashValue="1DB51iQytmT8Q+FHg0wj1LWe1EB37Zy1lvUSpVPEIQe7JxK+C8NFNSrot9nYOlkNlgFcN2JJNhnlP6w1RlyTkQ==" saltValue="oNwm3/dSPxZ0qdBcLix3Rg==" spinCount="100000" sheet="1" selectLockedCells="1"/>
  <mergeCells count="14">
    <mergeCell ref="A1:M1"/>
    <mergeCell ref="A2:M2"/>
    <mergeCell ref="B19:G19"/>
    <mergeCell ref="B20:G20"/>
    <mergeCell ref="B21:G21"/>
    <mergeCell ref="B22:G22"/>
    <mergeCell ref="B23:G23"/>
    <mergeCell ref="A3:M3"/>
    <mergeCell ref="B5:B7"/>
    <mergeCell ref="B8:B13"/>
    <mergeCell ref="A5:A13"/>
    <mergeCell ref="A17:K17"/>
    <mergeCell ref="A15:A16"/>
    <mergeCell ref="B15:B16"/>
  </mergeCells>
  <pageMargins left="0.70866141732283472" right="0.70866141732283472" top="0.78740157480314965" bottom="0.78740157480314965" header="0.31496062992125984" footer="0.31496062992125984"/>
  <pageSetup paperSize="9" scale="47" orientation="landscape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List1</vt:lpstr>
      <vt:lpstr>List1!Oblast_tisku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2006-10-17T13:37:20Z</dcterms:created>
  <dcterms:modified xsi:type="dcterms:W3CDTF">2026-04-01T14:39:58Z</dcterms:modified>
</cp:coreProperties>
</file>