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ZÁLOHOVANÉ\VZ\2025\23 - 2025 Dodávky medicinálních plynů\_vyhlášení\"/>
    </mc:Choice>
  </mc:AlternateContent>
  <xr:revisionPtr revIDLastSave="0" documentId="13_ncr:1_{1B88B7C5-AA93-4F9C-9FE5-9479E0D98AFC}" xr6:coauthVersionLast="47" xr6:coauthVersionMax="47" xr10:uidLastSave="{00000000-0000-0000-0000-000000000000}"/>
  <bookViews>
    <workbookView xWindow="-120" yWindow="-120" windowWidth="29040" windowHeight="15720" xr2:uid="{583C42A7-1038-4772-8638-2BF0DFF2CB53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 s="1"/>
  <c r="D28" i="1"/>
  <c r="E28" i="1" s="1"/>
  <c r="D25" i="1"/>
  <c r="E25" i="1" s="1"/>
  <c r="D24" i="1"/>
  <c r="E24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7" i="1"/>
  <c r="E7" i="1" s="1"/>
  <c r="D3" i="1"/>
  <c r="E3" i="1" s="1"/>
  <c r="E34" i="1" l="1"/>
  <c r="E32" i="1"/>
  <c r="E33" i="1" s="1"/>
</calcChain>
</file>

<file path=xl/sharedStrings.xml><?xml version="1.0" encoding="utf-8"?>
<sst xmlns="http://schemas.openxmlformats.org/spreadsheetml/2006/main" count="59" uniqueCount="45">
  <si>
    <t>Příloha č. 1 - specifikace zboží a balení</t>
  </si>
  <si>
    <t>Produkt</t>
  </si>
  <si>
    <t>Cena celkem bez DPH</t>
  </si>
  <si>
    <t>Cena celkem s DPH</t>
  </si>
  <si>
    <t>V ceně produktu jsou zahrnuty kromě pronájmu odpařovací stanice všechny ostatní poplatky včetně dopravy</t>
  </si>
  <si>
    <t>Kyslík medicinální (50/200)</t>
  </si>
  <si>
    <t>Oxid dusný medicinální (40/30kg)</t>
  </si>
  <si>
    <t>Argon medicinální 5.0 (5/200)</t>
  </si>
  <si>
    <t>Kyslík 2,5 technický (20/200)</t>
  </si>
  <si>
    <t>Acetylen technický (20/4kg)</t>
  </si>
  <si>
    <t>Vzduch technický (20/200)</t>
  </si>
  <si>
    <t xml:space="preserve">V ceně produktu jsou zahrnuty kromě pronájmu láhve a dopravy všechny ostatní poplatky </t>
  </si>
  <si>
    <t>Pronájem odpařovací stanice</t>
  </si>
  <si>
    <t>Ocelové láhev</t>
  </si>
  <si>
    <t>Odlehčená láhev s integrovaným ventilem</t>
  </si>
  <si>
    <t>Doprava láhví</t>
  </si>
  <si>
    <t>Počet závozů za rok</t>
  </si>
  <si>
    <t>Závoz láhví</t>
  </si>
  <si>
    <t>Množství a počty jednotlivých položek jsou uvedeny orientačně</t>
  </si>
  <si>
    <t>Oxid uhličitý medicinílní (10/7.5)</t>
  </si>
  <si>
    <t>Oxid uhličitý medicinílní (40/30)</t>
  </si>
  <si>
    <t>Stargon C-18 (20/200)</t>
  </si>
  <si>
    <t>Kyslík medicinální ALI (2/200)</t>
  </si>
  <si>
    <t>Kyslík medicinální IV (10/200)</t>
  </si>
  <si>
    <t>Kyslík kapalný medicinální</t>
  </si>
  <si>
    <t>Obrat lahví za rok (ks)</t>
  </si>
  <si>
    <t>Jednotková cena za ks</t>
  </si>
  <si>
    <t>Jednotková cena za závoz</t>
  </si>
  <si>
    <r>
      <t>Množství za rok (m</t>
    </r>
    <r>
      <rPr>
        <b/>
        <vertAlign val="superscript"/>
        <sz val="11"/>
        <color theme="1"/>
        <rFont val="Arial"/>
        <family val="2"/>
        <charset val="238"/>
      </rPr>
      <t>3</t>
    </r>
    <r>
      <rPr>
        <b/>
        <sz val="11"/>
        <color theme="1"/>
        <rFont val="Arial"/>
        <family val="2"/>
        <charset val="238"/>
      </rPr>
      <t>)</t>
    </r>
  </si>
  <si>
    <r>
      <t>Jednotková cena za m</t>
    </r>
    <r>
      <rPr>
        <b/>
        <vertAlign val="superscript"/>
        <sz val="11"/>
        <color theme="1"/>
        <rFont val="Arial"/>
        <family val="2"/>
        <charset val="238"/>
      </rPr>
      <t>3</t>
    </r>
  </si>
  <si>
    <t>Pronájem lahví</t>
  </si>
  <si>
    <t>Pronájem stanice</t>
  </si>
  <si>
    <t>Počet lahví za rok (ks)</t>
  </si>
  <si>
    <t>Cena celkem za rok:</t>
  </si>
  <si>
    <t>Počet měsíců</t>
  </si>
  <si>
    <t>Jednotková cena za měsíc</t>
  </si>
  <si>
    <t>bez DPH</t>
  </si>
  <si>
    <t>výše DPH</t>
  </si>
  <si>
    <t>vč. DPH</t>
  </si>
  <si>
    <t>Dodavatel:</t>
  </si>
  <si>
    <t>doplňte</t>
  </si>
  <si>
    <t>Sídlem:</t>
  </si>
  <si>
    <t>Zastoupen:</t>
  </si>
  <si>
    <t>IČ:</t>
  </si>
  <si>
    <t>DIČ: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</si>
</sst>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7" fillId="0" borderId="1" xfId="0" applyFont="1" applyBorder="1"/>
    <xf numFmtId="3" fontId="7" fillId="2" borderId="1" xfId="0" applyNumberFormat="1" applyFont="1" applyFill="1" applyBorder="1"/>
    <xf numFmtId="44" fontId="7" fillId="0" borderId="1" xfId="1" applyFont="1" applyBorder="1"/>
    <xf numFmtId="0" fontId="7" fillId="0" borderId="0" xfId="0" applyFont="1"/>
    <xf numFmtId="44" fontId="7" fillId="3" borderId="1" xfId="1" applyFont="1" applyFill="1" applyBorder="1" applyProtection="1">
      <protection locked="0"/>
    </xf>
    <xf numFmtId="0" fontId="7" fillId="2" borderId="1" xfId="0" applyFont="1" applyFill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1" xfId="0" applyFont="1" applyBorder="1" applyAlignment="1">
      <alignment horizontal="center"/>
    </xf>
    <xf numFmtId="44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2" fontId="3" fillId="0" borderId="0" xfId="0" applyNumberFormat="1" applyFont="1" applyAlignment="1">
      <alignment horizontal="center" vertical="center" wrapText="1"/>
    </xf>
    <xf numFmtId="44" fontId="3" fillId="0" borderId="1" xfId="1" applyFont="1" applyBorder="1"/>
    <xf numFmtId="44" fontId="5" fillId="0" borderId="1" xfId="0" applyNumberFormat="1" applyFont="1" applyBorder="1"/>
    <xf numFmtId="2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3" borderId="0" xfId="0" applyFont="1" applyFill="1" applyAlignment="1" applyProtection="1">
      <alignment horizontal="center"/>
      <protection locked="0"/>
    </xf>
    <xf numFmtId="0" fontId="8" fillId="0" borderId="2" xfId="0" applyFont="1" applyBorder="1"/>
    <xf numFmtId="0" fontId="5" fillId="0" borderId="0" xfId="0" applyFont="1"/>
    <xf numFmtId="2" fontId="3" fillId="0" borderId="3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8089-F2DE-41AB-974E-060344A49E46}">
  <dimension ref="A1:E40"/>
  <sheetViews>
    <sheetView tabSelected="1" zoomScaleNormal="100" workbookViewId="0">
      <selection activeCell="C8" sqref="C8"/>
    </sheetView>
  </sheetViews>
  <sheetFormatPr defaultRowHeight="15" x14ac:dyDescent="0.25"/>
  <cols>
    <col min="1" max="1" width="45.85546875" customWidth="1"/>
    <col min="2" max="2" width="23.5703125" bestFit="1" customWidth="1"/>
    <col min="3" max="3" width="24.7109375" bestFit="1" customWidth="1"/>
    <col min="4" max="5" width="25" customWidth="1"/>
  </cols>
  <sheetData>
    <row r="1" spans="1:5" x14ac:dyDescent="0.25">
      <c r="A1" s="27" t="s">
        <v>0</v>
      </c>
      <c r="B1" s="27"/>
      <c r="C1" s="27"/>
      <c r="D1" s="27"/>
      <c r="E1" s="27"/>
    </row>
    <row r="2" spans="1:5" ht="17.25" x14ac:dyDescent="0.25">
      <c r="A2" s="6" t="s">
        <v>1</v>
      </c>
      <c r="B2" s="6" t="s">
        <v>28</v>
      </c>
      <c r="C2" s="6" t="s">
        <v>29</v>
      </c>
      <c r="D2" s="6" t="s">
        <v>2</v>
      </c>
      <c r="E2" s="6" t="s">
        <v>3</v>
      </c>
    </row>
    <row r="3" spans="1:5" x14ac:dyDescent="0.25">
      <c r="A3" s="7" t="s">
        <v>24</v>
      </c>
      <c r="B3" s="8">
        <v>65000</v>
      </c>
      <c r="C3" s="11"/>
      <c r="D3" s="9">
        <f>B3*C3</f>
        <v>0</v>
      </c>
      <c r="E3" s="16">
        <f>D3*1.21</f>
        <v>0</v>
      </c>
    </row>
    <row r="4" spans="1:5" x14ac:dyDescent="0.25">
      <c r="A4" s="26" t="s">
        <v>4</v>
      </c>
      <c r="B4" s="26"/>
      <c r="C4" s="26"/>
      <c r="D4" s="26"/>
      <c r="E4" s="26"/>
    </row>
    <row r="5" spans="1:5" x14ac:dyDescent="0.25">
      <c r="A5" s="10"/>
      <c r="B5" s="10"/>
      <c r="C5" s="10"/>
      <c r="D5" s="10"/>
      <c r="E5" s="10"/>
    </row>
    <row r="6" spans="1:5" x14ac:dyDescent="0.25">
      <c r="A6" s="6" t="s">
        <v>1</v>
      </c>
      <c r="B6" s="6" t="s">
        <v>25</v>
      </c>
      <c r="C6" s="6" t="s">
        <v>26</v>
      </c>
      <c r="D6" s="6" t="s">
        <v>2</v>
      </c>
      <c r="E6" s="6" t="s">
        <v>3</v>
      </c>
    </row>
    <row r="7" spans="1:5" x14ac:dyDescent="0.25">
      <c r="A7" s="7" t="s">
        <v>22</v>
      </c>
      <c r="B7" s="7">
        <v>550</v>
      </c>
      <c r="C7" s="11"/>
      <c r="D7" s="9">
        <f>B7*C7</f>
        <v>0</v>
      </c>
      <c r="E7" s="9">
        <f>D7*1.21</f>
        <v>0</v>
      </c>
    </row>
    <row r="8" spans="1:5" x14ac:dyDescent="0.25">
      <c r="A8" s="7" t="s">
        <v>23</v>
      </c>
      <c r="B8" s="7">
        <v>30</v>
      </c>
      <c r="C8" s="11"/>
      <c r="D8" s="9">
        <f t="shared" ref="D8:D17" si="0">B8*C8</f>
        <v>0</v>
      </c>
      <c r="E8" s="9">
        <f t="shared" ref="E8:E17" si="1">D8*1.21</f>
        <v>0</v>
      </c>
    </row>
    <row r="9" spans="1:5" x14ac:dyDescent="0.25">
      <c r="A9" s="7" t="s">
        <v>5</v>
      </c>
      <c r="B9" s="7">
        <v>5</v>
      </c>
      <c r="C9" s="11"/>
      <c r="D9" s="9">
        <f t="shared" si="0"/>
        <v>0</v>
      </c>
      <c r="E9" s="9">
        <f t="shared" si="1"/>
        <v>0</v>
      </c>
    </row>
    <row r="10" spans="1:5" x14ac:dyDescent="0.25">
      <c r="A10" s="7" t="s">
        <v>6</v>
      </c>
      <c r="B10" s="7">
        <v>6</v>
      </c>
      <c r="C10" s="11"/>
      <c r="D10" s="9">
        <f t="shared" si="0"/>
        <v>0</v>
      </c>
      <c r="E10" s="9">
        <f t="shared" si="1"/>
        <v>0</v>
      </c>
    </row>
    <row r="11" spans="1:5" x14ac:dyDescent="0.25">
      <c r="A11" s="12" t="s">
        <v>19</v>
      </c>
      <c r="B11" s="12">
        <v>2</v>
      </c>
      <c r="C11" s="11"/>
      <c r="D11" s="9">
        <f t="shared" si="0"/>
        <v>0</v>
      </c>
      <c r="E11" s="9">
        <f t="shared" si="1"/>
        <v>0</v>
      </c>
    </row>
    <row r="12" spans="1:5" x14ac:dyDescent="0.25">
      <c r="A12" s="12" t="s">
        <v>20</v>
      </c>
      <c r="B12" s="12">
        <v>9</v>
      </c>
      <c r="C12" s="11"/>
      <c r="D12" s="9">
        <f t="shared" si="0"/>
        <v>0</v>
      </c>
      <c r="E12" s="9">
        <f t="shared" si="1"/>
        <v>0</v>
      </c>
    </row>
    <row r="13" spans="1:5" x14ac:dyDescent="0.25">
      <c r="A13" s="7" t="s">
        <v>7</v>
      </c>
      <c r="B13" s="7">
        <v>1</v>
      </c>
      <c r="C13" s="11"/>
      <c r="D13" s="9">
        <f t="shared" si="0"/>
        <v>0</v>
      </c>
      <c r="E13" s="9">
        <f t="shared" si="1"/>
        <v>0</v>
      </c>
    </row>
    <row r="14" spans="1:5" x14ac:dyDescent="0.25">
      <c r="A14" s="7" t="s">
        <v>21</v>
      </c>
      <c r="B14" s="7">
        <v>1</v>
      </c>
      <c r="C14" s="11"/>
      <c r="D14" s="9">
        <f t="shared" si="0"/>
        <v>0</v>
      </c>
      <c r="E14" s="9">
        <f t="shared" si="1"/>
        <v>0</v>
      </c>
    </row>
    <row r="15" spans="1:5" x14ac:dyDescent="0.25">
      <c r="A15" s="7" t="s">
        <v>8</v>
      </c>
      <c r="B15" s="7">
        <v>1</v>
      </c>
      <c r="C15" s="11"/>
      <c r="D15" s="9">
        <f t="shared" si="0"/>
        <v>0</v>
      </c>
      <c r="E15" s="9">
        <f t="shared" si="1"/>
        <v>0</v>
      </c>
    </row>
    <row r="16" spans="1:5" x14ac:dyDescent="0.25">
      <c r="A16" s="7" t="s">
        <v>9</v>
      </c>
      <c r="B16" s="7">
        <v>1</v>
      </c>
      <c r="C16" s="11"/>
      <c r="D16" s="9">
        <f t="shared" si="0"/>
        <v>0</v>
      </c>
      <c r="E16" s="9">
        <f t="shared" si="1"/>
        <v>0</v>
      </c>
    </row>
    <row r="17" spans="1:5" x14ac:dyDescent="0.25">
      <c r="A17" s="7" t="s">
        <v>10</v>
      </c>
      <c r="B17" s="7">
        <v>1</v>
      </c>
      <c r="C17" s="11"/>
      <c r="D17" s="9">
        <f t="shared" si="0"/>
        <v>0</v>
      </c>
      <c r="E17" s="9">
        <f t="shared" si="1"/>
        <v>0</v>
      </c>
    </row>
    <row r="18" spans="1:5" x14ac:dyDescent="0.25">
      <c r="A18" s="1" t="s">
        <v>11</v>
      </c>
      <c r="B18" s="13"/>
      <c r="C18" s="14"/>
      <c r="D18" s="10"/>
      <c r="E18" s="10"/>
    </row>
    <row r="19" spans="1:5" x14ac:dyDescent="0.25">
      <c r="A19" s="10"/>
      <c r="B19" s="13"/>
      <c r="C19" s="14"/>
      <c r="D19" s="10"/>
      <c r="E19" s="10"/>
    </row>
    <row r="20" spans="1:5" ht="30" x14ac:dyDescent="0.25">
      <c r="A20" s="2" t="s">
        <v>31</v>
      </c>
      <c r="B20" s="3" t="s">
        <v>34</v>
      </c>
      <c r="C20" s="3" t="s">
        <v>35</v>
      </c>
      <c r="D20" s="3" t="s">
        <v>2</v>
      </c>
      <c r="E20" s="3" t="s">
        <v>3</v>
      </c>
    </row>
    <row r="21" spans="1:5" x14ac:dyDescent="0.25">
      <c r="A21" s="4" t="s">
        <v>12</v>
      </c>
      <c r="B21" s="17">
        <v>12</v>
      </c>
      <c r="C21" s="11"/>
      <c r="D21" s="9">
        <f>B21*C21</f>
        <v>0</v>
      </c>
      <c r="E21" s="9">
        <f>D21*1.21</f>
        <v>0</v>
      </c>
    </row>
    <row r="22" spans="1:5" x14ac:dyDescent="0.25">
      <c r="A22" s="4"/>
      <c r="B22" s="15"/>
      <c r="C22" s="15"/>
      <c r="D22" s="9"/>
      <c r="E22" s="9"/>
    </row>
    <row r="23" spans="1:5" ht="30" x14ac:dyDescent="0.25">
      <c r="A23" s="2" t="s">
        <v>30</v>
      </c>
      <c r="B23" s="3" t="s">
        <v>32</v>
      </c>
      <c r="C23" s="3" t="s">
        <v>26</v>
      </c>
      <c r="D23" s="3" t="s">
        <v>2</v>
      </c>
      <c r="E23" s="3" t="s">
        <v>3</v>
      </c>
    </row>
    <row r="24" spans="1:5" x14ac:dyDescent="0.25">
      <c r="A24" s="4" t="s">
        <v>13</v>
      </c>
      <c r="B24" s="17">
        <v>55</v>
      </c>
      <c r="C24" s="11"/>
      <c r="D24" s="9">
        <f>B24*C24</f>
        <v>0</v>
      </c>
      <c r="E24" s="9">
        <f>D24*1.21</f>
        <v>0</v>
      </c>
    </row>
    <row r="25" spans="1:5" x14ac:dyDescent="0.25">
      <c r="A25" s="4" t="s">
        <v>14</v>
      </c>
      <c r="B25" s="17">
        <v>85</v>
      </c>
      <c r="C25" s="11"/>
      <c r="D25" s="9">
        <f>B25*C25</f>
        <v>0</v>
      </c>
      <c r="E25" s="9">
        <f>D25*1.21</f>
        <v>0</v>
      </c>
    </row>
    <row r="26" spans="1:5" x14ac:dyDescent="0.25">
      <c r="A26" s="5"/>
      <c r="B26" s="13"/>
      <c r="C26" s="14"/>
      <c r="D26" s="10"/>
      <c r="E26" s="10"/>
    </row>
    <row r="27" spans="1:5" ht="30" x14ac:dyDescent="0.25">
      <c r="A27" s="2" t="s">
        <v>15</v>
      </c>
      <c r="B27" s="3" t="s">
        <v>16</v>
      </c>
      <c r="C27" s="3" t="s">
        <v>27</v>
      </c>
      <c r="D27" s="3" t="s">
        <v>2</v>
      </c>
      <c r="E27" s="3" t="s">
        <v>3</v>
      </c>
    </row>
    <row r="28" spans="1:5" x14ac:dyDescent="0.25">
      <c r="A28" s="4" t="s">
        <v>17</v>
      </c>
      <c r="B28" s="17">
        <v>45</v>
      </c>
      <c r="C28" s="11"/>
      <c r="D28" s="9">
        <f>B28*C28</f>
        <v>0</v>
      </c>
      <c r="E28" s="9">
        <f>D28*1.21</f>
        <v>0</v>
      </c>
    </row>
    <row r="29" spans="1:5" x14ac:dyDescent="0.25">
      <c r="A29" s="10"/>
      <c r="B29" s="13"/>
      <c r="C29" s="14"/>
      <c r="D29" s="10"/>
      <c r="E29" s="10"/>
    </row>
    <row r="30" spans="1:5" x14ac:dyDescent="0.25">
      <c r="A30" s="1" t="s">
        <v>18</v>
      </c>
      <c r="B30" s="13"/>
      <c r="C30" s="14"/>
      <c r="D30" s="10"/>
      <c r="E30" s="10"/>
    </row>
    <row r="31" spans="1:5" x14ac:dyDescent="0.25">
      <c r="A31" s="10"/>
      <c r="B31" s="13"/>
      <c r="C31" s="14"/>
      <c r="D31" s="18"/>
      <c r="E31" s="18"/>
    </row>
    <row r="32" spans="1:5" x14ac:dyDescent="0.25">
      <c r="A32" s="28" t="s">
        <v>33</v>
      </c>
      <c r="B32" s="29"/>
      <c r="C32" s="30"/>
      <c r="D32" s="21" t="s">
        <v>36</v>
      </c>
      <c r="E32" s="19">
        <f>D3+D7+D8+D9+D10+D11+D12+D13+D14+D15+D16+D17+D21+D24+D25+D28</f>
        <v>0</v>
      </c>
    </row>
    <row r="33" spans="1:5" x14ac:dyDescent="0.25">
      <c r="D33" s="22" t="s">
        <v>37</v>
      </c>
      <c r="E33" s="20">
        <f>E32*0.21</f>
        <v>0</v>
      </c>
    </row>
    <row r="34" spans="1:5" x14ac:dyDescent="0.25">
      <c r="D34" s="22" t="s">
        <v>38</v>
      </c>
      <c r="E34" s="20">
        <f>E3+E7+E8+E9+E10+E11+E12+E13+E14+E15+E16+E17+E21+E24+E25+E28</f>
        <v>0</v>
      </c>
    </row>
    <row r="36" spans="1:5" x14ac:dyDescent="0.25">
      <c r="A36" s="23" t="s">
        <v>39</v>
      </c>
      <c r="B36" s="25" t="s">
        <v>40</v>
      </c>
      <c r="C36" s="25"/>
      <c r="D36" s="25"/>
    </row>
    <row r="37" spans="1:5" x14ac:dyDescent="0.25">
      <c r="A37" s="24" t="s">
        <v>41</v>
      </c>
      <c r="B37" s="25" t="s">
        <v>40</v>
      </c>
      <c r="C37" s="25"/>
      <c r="D37" s="25"/>
    </row>
    <row r="38" spans="1:5" x14ac:dyDescent="0.25">
      <c r="A38" s="24" t="s">
        <v>42</v>
      </c>
      <c r="B38" s="25" t="s">
        <v>40</v>
      </c>
      <c r="C38" s="25"/>
      <c r="D38" s="25"/>
    </row>
    <row r="39" spans="1:5" x14ac:dyDescent="0.25">
      <c r="A39" s="24" t="s">
        <v>43</v>
      </c>
      <c r="B39" s="25" t="s">
        <v>40</v>
      </c>
      <c r="C39" s="25"/>
      <c r="D39" s="25"/>
    </row>
    <row r="40" spans="1:5" x14ac:dyDescent="0.25">
      <c r="A40" s="24" t="s">
        <v>44</v>
      </c>
      <c r="B40" s="25" t="s">
        <v>40</v>
      </c>
      <c r="C40" s="25"/>
      <c r="D40" s="25"/>
    </row>
  </sheetData>
  <sheetProtection algorithmName="SHA-512" hashValue="RknxG2JPMiVL1s5P4bvGlYS1co+HQEicZKnQ+5nVB7TF55U9Fw1wVhX9ROCTFtmGRzAX9r1hmEJg5PTfCdfneg==" saltValue="yz1AeoDwDcUgNkWcBuQ+LA==" spinCount="100000" sheet="1" objects="1" scenarios="1" selectLockedCells="1"/>
  <mergeCells count="8">
    <mergeCell ref="B38:D38"/>
    <mergeCell ref="B39:D39"/>
    <mergeCell ref="B40:D40"/>
    <mergeCell ref="A4:E4"/>
    <mergeCell ref="A1:E1"/>
    <mergeCell ref="A32:C32"/>
    <mergeCell ref="B36:D36"/>
    <mergeCell ref="B37:D37"/>
  </mergeCells>
  <pageMargins left="0.7" right="0.7" top="0.78740157499999996" bottom="0.7874015749999999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1 - Specifikace dodávaného zboží</dc:title>
  <dc:creator/>
  <cp:lastModifiedBy>IT NMB</cp:lastModifiedBy>
  <cp:lastPrinted>2022-11-16T12:15:33Z</cp:lastPrinted>
  <dcterms:created xsi:type="dcterms:W3CDTF">2022-10-17T11:32:53Z</dcterms:created>
  <dcterms:modified xsi:type="dcterms:W3CDTF">2025-06-30T08:18:11Z</dcterms:modified>
</cp:coreProperties>
</file>