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T:\ZÁLOHOVANÉ\VZ\2026\01 - 2026 Dodávky nábytku na rodinný pokoj GYN\_vyhlášení\"/>
    </mc:Choice>
  </mc:AlternateContent>
  <xr:revisionPtr revIDLastSave="0" documentId="13_ncr:1_{AF568BDB-A0E3-49A6-AC32-07A8DDC35EE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R120" i="1" l="1" a="1"/>
  <c r="AR120" i="1" s="1"/>
  <c r="BC119" i="1" a="1"/>
  <c r="BC119" i="1" s="1"/>
  <c r="BB119" i="1" a="1"/>
  <c r="BB119" i="1" s="1"/>
  <c r="BA119" i="1" a="1"/>
  <c r="BA119" i="1" s="1"/>
  <c r="AZ119" i="1" a="1"/>
  <c r="AZ119" i="1" s="1"/>
  <c r="AY119" i="1" a="1"/>
  <c r="AY119" i="1" s="1"/>
  <c r="AX119" i="1" a="1"/>
  <c r="AX119" i="1" s="1"/>
  <c r="AW119" i="1" a="1"/>
  <c r="AW119" i="1" s="1"/>
  <c r="AV119" i="1" a="1"/>
  <c r="AV119" i="1" s="1"/>
  <c r="AU119" i="1" a="1"/>
  <c r="AU119" i="1" s="1"/>
  <c r="AT119" i="1" a="1"/>
  <c r="AT119" i="1" s="1"/>
  <c r="AS119" i="1" a="1"/>
  <c r="AS119" i="1" s="1"/>
  <c r="AR119" i="1" a="1"/>
  <c r="AR119" i="1" s="1"/>
  <c r="AQ119" i="1" a="1"/>
  <c r="AQ119" i="1" s="1"/>
  <c r="AP119" i="1" a="1"/>
  <c r="AP119" i="1" s="1"/>
  <c r="AO119" i="1" a="1"/>
  <c r="AO119" i="1" s="1"/>
  <c r="AN119" i="1" a="1"/>
  <c r="AN119" i="1" s="1"/>
  <c r="AM119" i="1" a="1"/>
  <c r="AM119" i="1" s="1"/>
  <c r="AL119" i="1" a="1"/>
  <c r="AL119" i="1" s="1"/>
  <c r="AK119" i="1" a="1"/>
  <c r="AK119" i="1" s="1"/>
  <c r="AJ119" i="1" a="1"/>
  <c r="AJ119" i="1" s="1"/>
  <c r="F119" i="1" s="1" a="1"/>
  <c r="F119" i="1" s="1"/>
  <c r="G119" i="1" s="1" a="1"/>
  <c r="G119" i="1" s="1"/>
  <c r="BC118" i="1" a="1"/>
  <c r="BC118" i="1" s="1"/>
  <c r="BB118" i="1" a="1"/>
  <c r="BB118" i="1" s="1"/>
  <c r="BA118" i="1" a="1"/>
  <c r="BA118" i="1" s="1"/>
  <c r="AZ118" i="1" a="1"/>
  <c r="AZ118" i="1" s="1"/>
  <c r="AY118" i="1" a="1"/>
  <c r="AY118" i="1" s="1"/>
  <c r="AX118" i="1" a="1"/>
  <c r="AX118" i="1" s="1"/>
  <c r="AW118" i="1" a="1"/>
  <c r="AW118" i="1" s="1"/>
  <c r="AV118" i="1" a="1"/>
  <c r="AV118" i="1" s="1"/>
  <c r="AU118" i="1" a="1"/>
  <c r="AU118" i="1" s="1"/>
  <c r="AT118" i="1" a="1"/>
  <c r="AT118" i="1" s="1"/>
  <c r="AS118" i="1" a="1"/>
  <c r="AS118" i="1" s="1"/>
  <c r="AR118" i="1" a="1"/>
  <c r="AR118" i="1" s="1"/>
  <c r="AQ118" i="1" a="1"/>
  <c r="AQ118" i="1" s="1"/>
  <c r="AP118" i="1" a="1"/>
  <c r="AP118" i="1" s="1"/>
  <c r="AO118" i="1" a="1"/>
  <c r="AO118" i="1" s="1"/>
  <c r="AN118" i="1" a="1"/>
  <c r="AN118" i="1" s="1"/>
  <c r="AM118" i="1" a="1"/>
  <c r="AM118" i="1" s="1"/>
  <c r="AL118" i="1" a="1"/>
  <c r="AL118" i="1" s="1"/>
  <c r="AK118" i="1" a="1"/>
  <c r="AK118" i="1" s="1"/>
  <c r="AJ118" i="1" a="1"/>
  <c r="AJ118" i="1" s="1"/>
  <c r="F118" i="1" s="1" a="1"/>
  <c r="F118" i="1" s="1"/>
  <c r="G118" i="1" s="1" a="1"/>
  <c r="G118" i="1" s="1"/>
  <c r="BC117" i="1" a="1"/>
  <c r="BC117" i="1" s="1"/>
  <c r="BB117" i="1" a="1"/>
  <c r="BB117" i="1" s="1"/>
  <c r="BA117" i="1" a="1"/>
  <c r="BA117" i="1" s="1"/>
  <c r="AZ117" i="1" a="1"/>
  <c r="AZ117" i="1" s="1"/>
  <c r="AY117" i="1" a="1"/>
  <c r="AY117" i="1" s="1"/>
  <c r="AX117" i="1" a="1"/>
  <c r="AX117" i="1" s="1"/>
  <c r="AW117" i="1" a="1"/>
  <c r="AW117" i="1" s="1"/>
  <c r="AV117" i="1" a="1"/>
  <c r="AV117" i="1" s="1"/>
  <c r="AU117" i="1" a="1"/>
  <c r="AU117" i="1" s="1"/>
  <c r="AT117" i="1" a="1"/>
  <c r="AT117" i="1" s="1"/>
  <c r="AS117" i="1" a="1"/>
  <c r="AS117" i="1" s="1"/>
  <c r="AR117" i="1" a="1"/>
  <c r="AR117" i="1" s="1"/>
  <c r="AQ117" i="1" a="1"/>
  <c r="AQ117" i="1" s="1"/>
  <c r="AP117" i="1" a="1"/>
  <c r="AP117" i="1" s="1"/>
  <c r="AO117" i="1" a="1"/>
  <c r="AO117" i="1" s="1"/>
  <c r="AN117" i="1" a="1"/>
  <c r="AN117" i="1" s="1"/>
  <c r="AM117" i="1" a="1"/>
  <c r="AM117" i="1" s="1"/>
  <c r="AL117" i="1" a="1"/>
  <c r="AL117" i="1" s="1"/>
  <c r="AK117" i="1" a="1"/>
  <c r="AK117" i="1" s="1"/>
  <c r="AJ117" i="1" a="1"/>
  <c r="AJ117" i="1" s="1"/>
  <c r="F117" i="1" s="1" a="1"/>
  <c r="F117" i="1" s="1"/>
  <c r="G117" i="1" s="1" a="1"/>
  <c r="G117" i="1" s="1"/>
  <c r="BC116" i="1" a="1"/>
  <c r="BC116" i="1" s="1"/>
  <c r="BB116" i="1" a="1"/>
  <c r="BB116" i="1" s="1"/>
  <c r="BA116" i="1" a="1"/>
  <c r="BA116" i="1" s="1"/>
  <c r="AZ116" i="1" a="1"/>
  <c r="AZ116" i="1" s="1"/>
  <c r="AY116" i="1" a="1"/>
  <c r="AY116" i="1" s="1"/>
  <c r="AX116" i="1" a="1"/>
  <c r="AX116" i="1" s="1"/>
  <c r="AW116" i="1" a="1"/>
  <c r="AW116" i="1" s="1"/>
  <c r="AV116" i="1" a="1"/>
  <c r="AV116" i="1" s="1"/>
  <c r="AU116" i="1" a="1"/>
  <c r="AU116" i="1" s="1"/>
  <c r="AT116" i="1" a="1"/>
  <c r="AT116" i="1" s="1"/>
  <c r="AS116" i="1" a="1"/>
  <c r="AS116" i="1" s="1"/>
  <c r="AR116" i="1" a="1"/>
  <c r="AR116" i="1" s="1"/>
  <c r="AQ116" i="1" a="1"/>
  <c r="AQ116" i="1" s="1"/>
  <c r="AP116" i="1" a="1"/>
  <c r="AP116" i="1" s="1"/>
  <c r="AO116" i="1" a="1"/>
  <c r="AO116" i="1" s="1"/>
  <c r="AN116" i="1" a="1"/>
  <c r="AN116" i="1" s="1"/>
  <c r="AM116" i="1" a="1"/>
  <c r="AM116" i="1" s="1"/>
  <c r="AL116" i="1" a="1"/>
  <c r="AL116" i="1" s="1"/>
  <c r="AK116" i="1" a="1"/>
  <c r="AK116" i="1" s="1"/>
  <c r="AJ116" i="1" a="1"/>
  <c r="AJ116" i="1" s="1"/>
  <c r="F116" i="1" s="1" a="1"/>
  <c r="F116" i="1" s="1"/>
  <c r="G116" i="1" s="1" a="1"/>
  <c r="G116" i="1" s="1"/>
  <c r="BC115" i="1" a="1"/>
  <c r="BC115" i="1" s="1"/>
  <c r="BB115" i="1" a="1"/>
  <c r="BB115" i="1" s="1"/>
  <c r="BA115" i="1" a="1"/>
  <c r="BA115" i="1" s="1"/>
  <c r="AZ115" i="1" a="1"/>
  <c r="AZ115" i="1" s="1"/>
  <c r="AY115" i="1" a="1"/>
  <c r="AY115" i="1" s="1"/>
  <c r="AX115" i="1" a="1"/>
  <c r="AX115" i="1" s="1"/>
  <c r="AW115" i="1" a="1"/>
  <c r="AW115" i="1" s="1"/>
  <c r="AV115" i="1" a="1"/>
  <c r="AV115" i="1" s="1"/>
  <c r="AU115" i="1" a="1"/>
  <c r="AU115" i="1" s="1"/>
  <c r="AT115" i="1" a="1"/>
  <c r="AT115" i="1" s="1"/>
  <c r="AS115" i="1" a="1"/>
  <c r="AS115" i="1" s="1"/>
  <c r="AR115" i="1" a="1"/>
  <c r="AR115" i="1" s="1"/>
  <c r="AQ115" i="1" a="1"/>
  <c r="AQ115" i="1" s="1"/>
  <c r="AP115" i="1" a="1"/>
  <c r="AP115" i="1" s="1"/>
  <c r="AO115" i="1" a="1"/>
  <c r="AO115" i="1" s="1"/>
  <c r="AN115" i="1" a="1"/>
  <c r="AN115" i="1" s="1"/>
  <c r="AM115" i="1" a="1"/>
  <c r="AM115" i="1" s="1"/>
  <c r="AL115" i="1" a="1"/>
  <c r="AL115" i="1" s="1"/>
  <c r="AK115" i="1" a="1"/>
  <c r="AK115" i="1" s="1"/>
  <c r="AJ115" i="1" a="1"/>
  <c r="AJ115" i="1" s="1"/>
  <c r="F115" i="1" s="1" a="1"/>
  <c r="F115" i="1" s="1"/>
  <c r="G115" i="1" s="1" a="1"/>
  <c r="G115" i="1" s="1"/>
  <c r="BC114" i="1" a="1"/>
  <c r="BC114" i="1" s="1"/>
  <c r="BB114" i="1" a="1"/>
  <c r="BB114" i="1" s="1"/>
  <c r="BA114" i="1" a="1"/>
  <c r="BA114" i="1" s="1"/>
  <c r="AZ114" i="1" a="1"/>
  <c r="AZ114" i="1" s="1"/>
  <c r="AY114" i="1" a="1"/>
  <c r="AY114" i="1" s="1"/>
  <c r="AX114" i="1" a="1"/>
  <c r="AX114" i="1" s="1"/>
  <c r="AW114" i="1" a="1"/>
  <c r="AW114" i="1" s="1"/>
  <c r="AV114" i="1" a="1"/>
  <c r="AV114" i="1" s="1"/>
  <c r="AU114" i="1" a="1"/>
  <c r="AU114" i="1" s="1"/>
  <c r="AT114" i="1" a="1"/>
  <c r="AT114" i="1" s="1"/>
  <c r="AS114" i="1" a="1"/>
  <c r="AS114" i="1" s="1"/>
  <c r="AR114" i="1" a="1"/>
  <c r="AR114" i="1" s="1"/>
  <c r="AQ114" i="1" a="1"/>
  <c r="AQ114" i="1" s="1"/>
  <c r="AP114" i="1" a="1"/>
  <c r="AP114" i="1" s="1"/>
  <c r="AO114" i="1" a="1"/>
  <c r="AO114" i="1" s="1"/>
  <c r="AN114" i="1" a="1"/>
  <c r="AN114" i="1" s="1"/>
  <c r="AM114" i="1" a="1"/>
  <c r="AM114" i="1" s="1"/>
  <c r="AL114" i="1" a="1"/>
  <c r="AL114" i="1" s="1"/>
  <c r="AK114" i="1" a="1"/>
  <c r="AK114" i="1" s="1"/>
  <c r="AJ114" i="1" a="1"/>
  <c r="AJ114" i="1" s="1"/>
  <c r="F114" i="1" s="1" a="1"/>
  <c r="F114" i="1" s="1"/>
  <c r="G114" i="1" s="1" a="1"/>
  <c r="G114" i="1" s="1"/>
  <c r="BC113" i="1" a="1"/>
  <c r="BC113" i="1" s="1"/>
  <c r="BB113" i="1" a="1"/>
  <c r="BB113" i="1" s="1"/>
  <c r="BA113" i="1" a="1"/>
  <c r="BA113" i="1" s="1"/>
  <c r="AZ113" i="1" a="1"/>
  <c r="AZ113" i="1" s="1"/>
  <c r="AY113" i="1" a="1"/>
  <c r="AY113" i="1" s="1"/>
  <c r="AX113" i="1" a="1"/>
  <c r="AX113" i="1" s="1"/>
  <c r="AW113" i="1" a="1"/>
  <c r="AW113" i="1" s="1"/>
  <c r="AV113" i="1" a="1"/>
  <c r="AV113" i="1" s="1"/>
  <c r="AU113" i="1" a="1"/>
  <c r="AU113" i="1" s="1"/>
  <c r="AT113" i="1" a="1"/>
  <c r="AT113" i="1" s="1"/>
  <c r="AS113" i="1" a="1"/>
  <c r="AS113" i="1" s="1"/>
  <c r="AR113" i="1" a="1"/>
  <c r="AR113" i="1" s="1"/>
  <c r="AQ113" i="1" a="1"/>
  <c r="AQ113" i="1" s="1"/>
  <c r="AP113" i="1" a="1"/>
  <c r="AP113" i="1" s="1"/>
  <c r="AO113" i="1" a="1"/>
  <c r="AO113" i="1" s="1"/>
  <c r="AN113" i="1" a="1"/>
  <c r="AN113" i="1" s="1"/>
  <c r="AM113" i="1" a="1"/>
  <c r="AM113" i="1" s="1"/>
  <c r="AL113" i="1" a="1"/>
  <c r="AL113" i="1" s="1"/>
  <c r="AK113" i="1" a="1"/>
  <c r="AK113" i="1" s="1"/>
  <c r="AJ113" i="1" a="1"/>
  <c r="AJ113" i="1" s="1"/>
  <c r="F113" i="1" s="1" a="1"/>
  <c r="F113" i="1" s="1"/>
  <c r="G113" i="1" s="1" a="1"/>
  <c r="G113" i="1" s="1"/>
  <c r="BC112" i="1" a="1"/>
  <c r="BC112" i="1" s="1"/>
  <c r="BB112" i="1" a="1"/>
  <c r="BB112" i="1" s="1"/>
  <c r="BA112" i="1" a="1"/>
  <c r="BA112" i="1" s="1"/>
  <c r="AZ112" i="1" a="1"/>
  <c r="AZ112" i="1" s="1"/>
  <c r="AY112" i="1" a="1"/>
  <c r="AY112" i="1" s="1"/>
  <c r="AX112" i="1" a="1"/>
  <c r="AX112" i="1" s="1"/>
  <c r="AW112" i="1" a="1"/>
  <c r="AW112" i="1" s="1"/>
  <c r="AV112" i="1" a="1"/>
  <c r="AV112" i="1" s="1"/>
  <c r="AU112" i="1" a="1"/>
  <c r="AU112" i="1" s="1"/>
  <c r="AT112" i="1" a="1"/>
  <c r="AT112" i="1" s="1"/>
  <c r="AS112" i="1" a="1"/>
  <c r="AS112" i="1" s="1"/>
  <c r="AR112" i="1" a="1"/>
  <c r="AR112" i="1" s="1"/>
  <c r="AQ112" i="1" a="1"/>
  <c r="AQ112" i="1" s="1"/>
  <c r="AP112" i="1" a="1"/>
  <c r="AP112" i="1" s="1"/>
  <c r="AO112" i="1" a="1"/>
  <c r="AO112" i="1" s="1"/>
  <c r="AN112" i="1" a="1"/>
  <c r="AN112" i="1" s="1"/>
  <c r="AM112" i="1" a="1"/>
  <c r="AM112" i="1" s="1"/>
  <c r="AL112" i="1" a="1"/>
  <c r="AL112" i="1" s="1"/>
  <c r="AK112" i="1" a="1"/>
  <c r="AK112" i="1" s="1"/>
  <c r="AJ112" i="1" a="1"/>
  <c r="AJ112" i="1" s="1"/>
  <c r="F112" i="1" s="1" a="1"/>
  <c r="F112" i="1" s="1"/>
  <c r="G112" i="1" s="1" a="1"/>
  <c r="G112" i="1" s="1"/>
  <c r="BC111" i="1" a="1"/>
  <c r="BC111" i="1" s="1"/>
  <c r="BB111" i="1" a="1"/>
  <c r="BB111" i="1" s="1"/>
  <c r="BA111" i="1" a="1"/>
  <c r="BA111" i="1" s="1"/>
  <c r="AZ111" i="1" a="1"/>
  <c r="AZ111" i="1" s="1"/>
  <c r="AY111" i="1" a="1"/>
  <c r="AY111" i="1" s="1"/>
  <c r="AX111" i="1" a="1"/>
  <c r="AX111" i="1" s="1"/>
  <c r="AW111" i="1" a="1"/>
  <c r="AW111" i="1" s="1"/>
  <c r="AV111" i="1" a="1"/>
  <c r="AV111" i="1" s="1"/>
  <c r="AU111" i="1" a="1"/>
  <c r="AU111" i="1" s="1"/>
  <c r="AT111" i="1" a="1"/>
  <c r="AT111" i="1" s="1"/>
  <c r="AS111" i="1" a="1"/>
  <c r="AS111" i="1" s="1"/>
  <c r="AR111" i="1" a="1"/>
  <c r="AR111" i="1" s="1"/>
  <c r="AQ111" i="1" a="1"/>
  <c r="AQ111" i="1" s="1"/>
  <c r="AP111" i="1" a="1"/>
  <c r="AP111" i="1" s="1"/>
  <c r="AO111" i="1" a="1"/>
  <c r="AO111" i="1" s="1"/>
  <c r="AN111" i="1" a="1"/>
  <c r="AN111" i="1" s="1"/>
  <c r="AM111" i="1" a="1"/>
  <c r="AM111" i="1" s="1"/>
  <c r="AL111" i="1" a="1"/>
  <c r="AL111" i="1" s="1"/>
  <c r="AK111" i="1" a="1"/>
  <c r="AK111" i="1" s="1"/>
  <c r="AJ111" i="1" a="1"/>
  <c r="AJ111" i="1" s="1"/>
  <c r="F111" i="1" s="1" a="1"/>
  <c r="F111" i="1" s="1"/>
  <c r="G111" i="1" s="1" a="1"/>
  <c r="G111" i="1" s="1"/>
  <c r="J110" i="1" a="1"/>
  <c r="J110" i="1" s="1"/>
  <c r="I110" i="1" a="1"/>
  <c r="I110" i="1" s="1"/>
  <c r="AR108" i="1" a="1"/>
  <c r="AR108" i="1" s="1"/>
  <c r="BC107" i="1" a="1"/>
  <c r="BC107" i="1" s="1"/>
  <c r="BB107" i="1" a="1"/>
  <c r="BB107" i="1" s="1"/>
  <c r="BA107" i="1" a="1"/>
  <c r="BA107" i="1" s="1"/>
  <c r="AZ107" i="1" a="1"/>
  <c r="AZ107" i="1" s="1"/>
  <c r="AY107" i="1" a="1"/>
  <c r="AY107" i="1" s="1"/>
  <c r="AX107" i="1" a="1"/>
  <c r="AX107" i="1" s="1"/>
  <c r="AW107" i="1" a="1"/>
  <c r="AW107" i="1" s="1"/>
  <c r="AV107" i="1" a="1"/>
  <c r="AV107" i="1" s="1"/>
  <c r="AU107" i="1" a="1"/>
  <c r="AU107" i="1" s="1"/>
  <c r="AT107" i="1" a="1"/>
  <c r="AT107" i="1" s="1"/>
  <c r="AS107" i="1" a="1"/>
  <c r="AS107" i="1" s="1"/>
  <c r="AR107" i="1" a="1"/>
  <c r="AR107" i="1" s="1"/>
  <c r="AQ107" i="1" a="1"/>
  <c r="AQ107" i="1" s="1"/>
  <c r="AP107" i="1" a="1"/>
  <c r="AP107" i="1" s="1"/>
  <c r="AO107" i="1" a="1"/>
  <c r="AO107" i="1" s="1"/>
  <c r="AN107" i="1" a="1"/>
  <c r="AN107" i="1" s="1"/>
  <c r="AM107" i="1" a="1"/>
  <c r="AM107" i="1" s="1"/>
  <c r="AL107" i="1" a="1"/>
  <c r="AL107" i="1" s="1"/>
  <c r="AK107" i="1" a="1"/>
  <c r="AK107" i="1" s="1"/>
  <c r="AJ107" i="1" a="1"/>
  <c r="AJ107" i="1" s="1"/>
  <c r="G107" i="1" a="1"/>
  <c r="G107" i="1" s="1"/>
  <c r="BC106" i="1" a="1"/>
  <c r="BC106" i="1" s="1"/>
  <c r="BB106" i="1" a="1"/>
  <c r="BB106" i="1" s="1"/>
  <c r="BA106" i="1" a="1"/>
  <c r="BA106" i="1" s="1"/>
  <c r="AZ106" i="1" a="1"/>
  <c r="AZ106" i="1" s="1"/>
  <c r="AY106" i="1" a="1"/>
  <c r="AY106" i="1" s="1"/>
  <c r="AX106" i="1" a="1"/>
  <c r="AX106" i="1" s="1"/>
  <c r="AW106" i="1" a="1"/>
  <c r="AW106" i="1" s="1"/>
  <c r="AV106" i="1" a="1"/>
  <c r="AV106" i="1" s="1"/>
  <c r="AU106" i="1" a="1"/>
  <c r="AU106" i="1" s="1"/>
  <c r="AT106" i="1" a="1"/>
  <c r="AT106" i="1" s="1"/>
  <c r="AS106" i="1" a="1"/>
  <c r="AS106" i="1" s="1"/>
  <c r="AR106" i="1" a="1"/>
  <c r="AR106" i="1" s="1"/>
  <c r="AQ106" i="1" a="1"/>
  <c r="AQ106" i="1" s="1"/>
  <c r="AP106" i="1" a="1"/>
  <c r="AP106" i="1" s="1"/>
  <c r="AO106" i="1" a="1"/>
  <c r="AO106" i="1" s="1"/>
  <c r="AN106" i="1" a="1"/>
  <c r="AN106" i="1" s="1"/>
  <c r="AM106" i="1" a="1"/>
  <c r="AM106" i="1" s="1"/>
  <c r="AL106" i="1" a="1"/>
  <c r="AL106" i="1" s="1"/>
  <c r="AK106" i="1" a="1"/>
  <c r="AK106" i="1" s="1"/>
  <c r="AJ106" i="1" a="1"/>
  <c r="AJ106" i="1" s="1"/>
  <c r="G106" i="1" a="1"/>
  <c r="G106" i="1" s="1"/>
  <c r="AR104" i="1" a="1"/>
  <c r="AR104" i="1" s="1"/>
  <c r="BC103" i="1" a="1"/>
  <c r="BC103" i="1" s="1"/>
  <c r="BB103" i="1" a="1"/>
  <c r="BB103" i="1" s="1"/>
  <c r="BA103" i="1" a="1"/>
  <c r="BA103" i="1" s="1"/>
  <c r="AZ103" i="1" a="1"/>
  <c r="AZ103" i="1" s="1"/>
  <c r="AY103" i="1" a="1"/>
  <c r="AY103" i="1" s="1"/>
  <c r="AX103" i="1" a="1"/>
  <c r="AX103" i="1" s="1"/>
  <c r="AW103" i="1" a="1"/>
  <c r="AW103" i="1" s="1"/>
  <c r="AV103" i="1" a="1"/>
  <c r="AV103" i="1" s="1"/>
  <c r="AU103" i="1" a="1"/>
  <c r="AU103" i="1" s="1"/>
  <c r="AT103" i="1" a="1"/>
  <c r="AT103" i="1" s="1"/>
  <c r="AS103" i="1" a="1"/>
  <c r="AS103" i="1" s="1"/>
  <c r="AR103" i="1" a="1"/>
  <c r="AR103" i="1" s="1"/>
  <c r="AQ103" i="1" a="1"/>
  <c r="AQ103" i="1" s="1"/>
  <c r="AP103" i="1" a="1"/>
  <c r="AP103" i="1" s="1"/>
  <c r="AO103" i="1" a="1"/>
  <c r="AO103" i="1" s="1"/>
  <c r="AN103" i="1" a="1"/>
  <c r="AN103" i="1" s="1"/>
  <c r="AM103" i="1" a="1"/>
  <c r="AM103" i="1" s="1"/>
  <c r="AL103" i="1" a="1"/>
  <c r="AL103" i="1" s="1"/>
  <c r="AK103" i="1" a="1"/>
  <c r="AK103" i="1" s="1"/>
  <c r="AJ103" i="1" a="1"/>
  <c r="AJ103" i="1" s="1"/>
  <c r="G103" i="1" a="1"/>
  <c r="G103" i="1" s="1"/>
  <c r="BC102" i="1" a="1"/>
  <c r="BC102" i="1" s="1"/>
  <c r="BB102" i="1" a="1"/>
  <c r="BB102" i="1" s="1"/>
  <c r="BA102" i="1" a="1"/>
  <c r="BA102" i="1" s="1"/>
  <c r="AZ102" i="1" a="1"/>
  <c r="AZ102" i="1" s="1"/>
  <c r="AY102" i="1" a="1"/>
  <c r="AY102" i="1" s="1"/>
  <c r="AX102" i="1" a="1"/>
  <c r="AX102" i="1" s="1"/>
  <c r="AW102" i="1" a="1"/>
  <c r="AW102" i="1" s="1"/>
  <c r="AV102" i="1" a="1"/>
  <c r="AV102" i="1" s="1"/>
  <c r="AU102" i="1" a="1"/>
  <c r="AU102" i="1" s="1"/>
  <c r="AT102" i="1" a="1"/>
  <c r="AT102" i="1" s="1"/>
  <c r="AS102" i="1" a="1"/>
  <c r="AS102" i="1" s="1"/>
  <c r="AR102" i="1" a="1"/>
  <c r="AR102" i="1" s="1"/>
  <c r="AQ102" i="1" a="1"/>
  <c r="AQ102" i="1" s="1"/>
  <c r="AP102" i="1" a="1"/>
  <c r="AP102" i="1" s="1"/>
  <c r="AO102" i="1" a="1"/>
  <c r="AO102" i="1" s="1"/>
  <c r="AN102" i="1" a="1"/>
  <c r="AN102" i="1" s="1"/>
  <c r="AM102" i="1" a="1"/>
  <c r="AM102" i="1" s="1"/>
  <c r="AL102" i="1" a="1"/>
  <c r="AL102" i="1" s="1"/>
  <c r="AK102" i="1" a="1"/>
  <c r="AK102" i="1" s="1"/>
  <c r="AJ102" i="1" a="1"/>
  <c r="AJ102" i="1" s="1"/>
  <c r="G102" i="1" a="1"/>
  <c r="G102" i="1" s="1"/>
  <c r="AR100" i="1" a="1"/>
  <c r="AR100" i="1" s="1"/>
  <c r="BC99" i="1" a="1"/>
  <c r="BC99" i="1" s="1"/>
  <c r="BB99" i="1" a="1"/>
  <c r="BB99" i="1" s="1"/>
  <c r="BA99" i="1" a="1"/>
  <c r="BA99" i="1" s="1"/>
  <c r="AZ99" i="1" a="1"/>
  <c r="AZ99" i="1" s="1"/>
  <c r="AY99" i="1" a="1"/>
  <c r="AY99" i="1" s="1"/>
  <c r="AX99" i="1" a="1"/>
  <c r="AX99" i="1" s="1"/>
  <c r="AW99" i="1" a="1"/>
  <c r="AW99" i="1" s="1"/>
  <c r="AV99" i="1" a="1"/>
  <c r="AV99" i="1" s="1"/>
  <c r="AU99" i="1" a="1"/>
  <c r="AU99" i="1" s="1"/>
  <c r="AT99" i="1" a="1"/>
  <c r="AT99" i="1" s="1"/>
  <c r="AS99" i="1" a="1"/>
  <c r="AS99" i="1" s="1"/>
  <c r="AR99" i="1" a="1"/>
  <c r="AR99" i="1" s="1"/>
  <c r="AQ99" i="1" a="1"/>
  <c r="AQ99" i="1" s="1"/>
  <c r="AP99" i="1" a="1"/>
  <c r="AP99" i="1" s="1"/>
  <c r="AO99" i="1" a="1"/>
  <c r="AO99" i="1" s="1"/>
  <c r="AN99" i="1" a="1"/>
  <c r="AN99" i="1" s="1"/>
  <c r="AM99" i="1" a="1"/>
  <c r="AM99" i="1" s="1"/>
  <c r="AL99" i="1" a="1"/>
  <c r="AL99" i="1" s="1"/>
  <c r="AK99" i="1" a="1"/>
  <c r="AK99" i="1" s="1"/>
  <c r="AJ99" i="1" a="1"/>
  <c r="AJ99" i="1" s="1"/>
  <c r="G99" i="1" a="1"/>
  <c r="G99" i="1" s="1"/>
  <c r="BC98" i="1" a="1"/>
  <c r="BC98" i="1" s="1"/>
  <c r="BB98" i="1" a="1"/>
  <c r="BB98" i="1" s="1"/>
  <c r="BA98" i="1" a="1"/>
  <c r="BA98" i="1" s="1"/>
  <c r="AZ98" i="1" a="1"/>
  <c r="AZ98" i="1" s="1"/>
  <c r="AY98" i="1" a="1"/>
  <c r="AY98" i="1" s="1"/>
  <c r="AX98" i="1" a="1"/>
  <c r="AX98" i="1" s="1"/>
  <c r="AW98" i="1" a="1"/>
  <c r="AW98" i="1" s="1"/>
  <c r="AV98" i="1" a="1"/>
  <c r="AV98" i="1" s="1"/>
  <c r="AU98" i="1" a="1"/>
  <c r="AU98" i="1" s="1"/>
  <c r="AT98" i="1" a="1"/>
  <c r="AT98" i="1" s="1"/>
  <c r="AS98" i="1" a="1"/>
  <c r="AS98" i="1" s="1"/>
  <c r="AR98" i="1" a="1"/>
  <c r="AR98" i="1" s="1"/>
  <c r="AQ98" i="1" a="1"/>
  <c r="AQ98" i="1" s="1"/>
  <c r="AP98" i="1" a="1"/>
  <c r="AP98" i="1" s="1"/>
  <c r="AO98" i="1" a="1"/>
  <c r="AO98" i="1" s="1"/>
  <c r="AN98" i="1" a="1"/>
  <c r="AN98" i="1" s="1"/>
  <c r="AM98" i="1" a="1"/>
  <c r="AM98" i="1" s="1"/>
  <c r="AL98" i="1" a="1"/>
  <c r="AL98" i="1" s="1"/>
  <c r="AK98" i="1" a="1"/>
  <c r="AK98" i="1" s="1"/>
  <c r="AJ98" i="1" a="1"/>
  <c r="AJ98" i="1" s="1"/>
  <c r="G98" i="1" a="1"/>
  <c r="G98" i="1" s="1"/>
  <c r="BC97" i="1" a="1"/>
  <c r="BC97" i="1" s="1"/>
  <c r="BB97" i="1" a="1"/>
  <c r="BB97" i="1" s="1"/>
  <c r="BA97" i="1" a="1"/>
  <c r="BA97" i="1" s="1"/>
  <c r="AZ97" i="1" a="1"/>
  <c r="AZ97" i="1" s="1"/>
  <c r="AY97" i="1" a="1"/>
  <c r="AY97" i="1" s="1"/>
  <c r="AX97" i="1" a="1"/>
  <c r="AX97" i="1" s="1"/>
  <c r="AW97" i="1" a="1"/>
  <c r="AW97" i="1" s="1"/>
  <c r="AV97" i="1" a="1"/>
  <c r="AV97" i="1" s="1"/>
  <c r="AU97" i="1" a="1"/>
  <c r="AU97" i="1" s="1"/>
  <c r="AT97" i="1" a="1"/>
  <c r="AT97" i="1" s="1"/>
  <c r="AS97" i="1" a="1"/>
  <c r="AS97" i="1" s="1"/>
  <c r="AR97" i="1" a="1"/>
  <c r="AR97" i="1" s="1"/>
  <c r="AQ97" i="1" a="1"/>
  <c r="AQ97" i="1" s="1"/>
  <c r="AP97" i="1" a="1"/>
  <c r="AP97" i="1" s="1"/>
  <c r="AO97" i="1" a="1"/>
  <c r="AO97" i="1" s="1"/>
  <c r="AN97" i="1" a="1"/>
  <c r="AN97" i="1" s="1"/>
  <c r="AM97" i="1" a="1"/>
  <c r="AM97" i="1" s="1"/>
  <c r="AL97" i="1" a="1"/>
  <c r="AL97" i="1" s="1"/>
  <c r="AK97" i="1" a="1"/>
  <c r="AK97" i="1" s="1"/>
  <c r="AJ97" i="1" a="1"/>
  <c r="AJ97" i="1" s="1"/>
  <c r="G97" i="1" a="1"/>
  <c r="G97" i="1" s="1"/>
  <c r="BC96" i="1" a="1"/>
  <c r="BC96" i="1" s="1"/>
  <c r="BB96" i="1" a="1"/>
  <c r="BB96" i="1" s="1"/>
  <c r="BA96" i="1" a="1"/>
  <c r="BA96" i="1" s="1"/>
  <c r="AZ96" i="1" a="1"/>
  <c r="AZ96" i="1" s="1"/>
  <c r="AY96" i="1" a="1"/>
  <c r="AY96" i="1" s="1"/>
  <c r="AX96" i="1" a="1"/>
  <c r="AX96" i="1" s="1"/>
  <c r="AW96" i="1" a="1"/>
  <c r="AW96" i="1" s="1"/>
  <c r="AV96" i="1" a="1"/>
  <c r="AV96" i="1" s="1"/>
  <c r="AU96" i="1" a="1"/>
  <c r="AU96" i="1" s="1"/>
  <c r="AT96" i="1" a="1"/>
  <c r="AT96" i="1" s="1"/>
  <c r="AS96" i="1" a="1"/>
  <c r="AS96" i="1" s="1"/>
  <c r="AR96" i="1" a="1"/>
  <c r="AR96" i="1" s="1"/>
  <c r="AQ96" i="1" a="1"/>
  <c r="AQ96" i="1" s="1"/>
  <c r="AP96" i="1" a="1"/>
  <c r="AP96" i="1" s="1"/>
  <c r="AO96" i="1" a="1"/>
  <c r="AO96" i="1" s="1"/>
  <c r="AN96" i="1" a="1"/>
  <c r="AN96" i="1" s="1"/>
  <c r="AM96" i="1" a="1"/>
  <c r="AM96" i="1" s="1"/>
  <c r="AL96" i="1" a="1"/>
  <c r="AL96" i="1" s="1"/>
  <c r="AK96" i="1" a="1"/>
  <c r="AK96" i="1" s="1"/>
  <c r="AJ96" i="1" a="1"/>
  <c r="AJ96" i="1" s="1"/>
  <c r="G96" i="1" a="1"/>
  <c r="G96" i="1" s="1"/>
  <c r="BC95" i="1" a="1"/>
  <c r="BC95" i="1" s="1"/>
  <c r="BB95" i="1" a="1"/>
  <c r="BB95" i="1" s="1"/>
  <c r="BA95" i="1" a="1"/>
  <c r="BA95" i="1" s="1"/>
  <c r="AZ95" i="1" a="1"/>
  <c r="AZ95" i="1" s="1"/>
  <c r="AY95" i="1" a="1"/>
  <c r="AY95" i="1" s="1"/>
  <c r="AX95" i="1" a="1"/>
  <c r="AX95" i="1" s="1"/>
  <c r="AW95" i="1" a="1"/>
  <c r="AW95" i="1" s="1"/>
  <c r="AV95" i="1" a="1"/>
  <c r="AV95" i="1" s="1"/>
  <c r="AU95" i="1" a="1"/>
  <c r="AU95" i="1" s="1"/>
  <c r="AT95" i="1" a="1"/>
  <c r="AT95" i="1" s="1"/>
  <c r="AS95" i="1" a="1"/>
  <c r="AS95" i="1" s="1"/>
  <c r="AR95" i="1" a="1"/>
  <c r="AR95" i="1" s="1"/>
  <c r="AQ95" i="1" a="1"/>
  <c r="AQ95" i="1" s="1"/>
  <c r="AP95" i="1" a="1"/>
  <c r="AP95" i="1" s="1"/>
  <c r="AO95" i="1" a="1"/>
  <c r="AO95" i="1" s="1"/>
  <c r="AN95" i="1" a="1"/>
  <c r="AN95" i="1" s="1"/>
  <c r="AM95" i="1" a="1"/>
  <c r="AM95" i="1" s="1"/>
  <c r="AL95" i="1" a="1"/>
  <c r="AL95" i="1" s="1"/>
  <c r="AK95" i="1" a="1"/>
  <c r="AK95" i="1" s="1"/>
  <c r="AJ95" i="1" a="1"/>
  <c r="AJ95" i="1" s="1"/>
  <c r="G95" i="1" a="1"/>
  <c r="G95" i="1" s="1"/>
  <c r="BC94" i="1" a="1"/>
  <c r="BC94" i="1" s="1"/>
  <c r="BB94" i="1" a="1"/>
  <c r="BB94" i="1" s="1"/>
  <c r="BA94" i="1" a="1"/>
  <c r="BA94" i="1" s="1"/>
  <c r="AZ94" i="1" a="1"/>
  <c r="AZ94" i="1" s="1"/>
  <c r="AY94" i="1" a="1"/>
  <c r="AY94" i="1" s="1"/>
  <c r="AX94" i="1" a="1"/>
  <c r="AX94" i="1" s="1"/>
  <c r="AW94" i="1" a="1"/>
  <c r="AW94" i="1" s="1"/>
  <c r="AV94" i="1" a="1"/>
  <c r="AV94" i="1" s="1"/>
  <c r="AU94" i="1" a="1"/>
  <c r="AU94" i="1" s="1"/>
  <c r="AT94" i="1" a="1"/>
  <c r="AT94" i="1" s="1"/>
  <c r="AS94" i="1" a="1"/>
  <c r="AS94" i="1" s="1"/>
  <c r="AR94" i="1" a="1"/>
  <c r="AR94" i="1" s="1"/>
  <c r="AQ94" i="1" a="1"/>
  <c r="AQ94" i="1" s="1"/>
  <c r="AP94" i="1" a="1"/>
  <c r="AP94" i="1" s="1"/>
  <c r="AO94" i="1" a="1"/>
  <c r="AO94" i="1" s="1"/>
  <c r="AN94" i="1" a="1"/>
  <c r="AN94" i="1" s="1"/>
  <c r="AM94" i="1" a="1"/>
  <c r="AM94" i="1" s="1"/>
  <c r="AL94" i="1" a="1"/>
  <c r="AL94" i="1" s="1"/>
  <c r="AK94" i="1" a="1"/>
  <c r="AK94" i="1" s="1"/>
  <c r="AJ94" i="1" a="1"/>
  <c r="AJ94" i="1" s="1"/>
  <c r="G94" i="1" a="1"/>
  <c r="G94" i="1" s="1"/>
  <c r="BC93" i="1" a="1"/>
  <c r="BC93" i="1" s="1"/>
  <c r="BB93" i="1" a="1"/>
  <c r="BB93" i="1" s="1"/>
  <c r="BA93" i="1" a="1"/>
  <c r="BA93" i="1" s="1"/>
  <c r="AZ93" i="1" a="1"/>
  <c r="AZ93" i="1" s="1"/>
  <c r="AY93" i="1" a="1"/>
  <c r="AY93" i="1" s="1"/>
  <c r="AX93" i="1" a="1"/>
  <c r="AX93" i="1" s="1"/>
  <c r="AW93" i="1" a="1"/>
  <c r="AW93" i="1" s="1"/>
  <c r="AV93" i="1" a="1"/>
  <c r="AV93" i="1" s="1"/>
  <c r="AU93" i="1" a="1"/>
  <c r="AU93" i="1" s="1"/>
  <c r="AT93" i="1" a="1"/>
  <c r="AT93" i="1" s="1"/>
  <c r="AS93" i="1" a="1"/>
  <c r="AS93" i="1" s="1"/>
  <c r="AR93" i="1" a="1"/>
  <c r="AR93" i="1" s="1"/>
  <c r="AQ93" i="1" a="1"/>
  <c r="AQ93" i="1" s="1"/>
  <c r="AP93" i="1" a="1"/>
  <c r="AP93" i="1" s="1"/>
  <c r="AO93" i="1" a="1"/>
  <c r="AO93" i="1" s="1"/>
  <c r="AN93" i="1" a="1"/>
  <c r="AN93" i="1" s="1"/>
  <c r="AM93" i="1" a="1"/>
  <c r="AM93" i="1" s="1"/>
  <c r="AL93" i="1" a="1"/>
  <c r="AL93" i="1" s="1"/>
  <c r="AK93" i="1" a="1"/>
  <c r="AK93" i="1" s="1"/>
  <c r="AJ93" i="1" a="1"/>
  <c r="AJ93" i="1" s="1"/>
  <c r="G93" i="1" a="1"/>
  <c r="G93" i="1" s="1"/>
  <c r="BC92" i="1" a="1"/>
  <c r="BC92" i="1" s="1"/>
  <c r="BB92" i="1" a="1"/>
  <c r="BB92" i="1" s="1"/>
  <c r="BA92" i="1" a="1"/>
  <c r="BA92" i="1" s="1"/>
  <c r="AZ92" i="1" a="1"/>
  <c r="AZ92" i="1" s="1"/>
  <c r="AY92" i="1" a="1"/>
  <c r="AY92" i="1" s="1"/>
  <c r="AX92" i="1" a="1"/>
  <c r="AX92" i="1" s="1"/>
  <c r="AW92" i="1" a="1"/>
  <c r="AW92" i="1" s="1"/>
  <c r="AV92" i="1" a="1"/>
  <c r="AV92" i="1" s="1"/>
  <c r="AU92" i="1" a="1"/>
  <c r="AU92" i="1" s="1"/>
  <c r="AT92" i="1" a="1"/>
  <c r="AT92" i="1" s="1"/>
  <c r="AS92" i="1" a="1"/>
  <c r="AS92" i="1" s="1"/>
  <c r="AR92" i="1" a="1"/>
  <c r="AR92" i="1" s="1"/>
  <c r="AQ92" i="1" a="1"/>
  <c r="AQ92" i="1" s="1"/>
  <c r="AP92" i="1" a="1"/>
  <c r="AP92" i="1" s="1"/>
  <c r="AO92" i="1" a="1"/>
  <c r="AO92" i="1" s="1"/>
  <c r="AN92" i="1" a="1"/>
  <c r="AN92" i="1" s="1"/>
  <c r="AM92" i="1" a="1"/>
  <c r="AM92" i="1" s="1"/>
  <c r="AL92" i="1" a="1"/>
  <c r="AL92" i="1" s="1"/>
  <c r="AK92" i="1" a="1"/>
  <c r="AK92" i="1" s="1"/>
  <c r="AJ92" i="1" a="1"/>
  <c r="AJ92" i="1" s="1"/>
  <c r="G92" i="1" a="1"/>
  <c r="G92" i="1" s="1"/>
  <c r="BC91" i="1" a="1"/>
  <c r="BC91" i="1" s="1"/>
  <c r="BB91" i="1" a="1"/>
  <c r="BB91" i="1" s="1"/>
  <c r="BA91" i="1" a="1"/>
  <c r="BA91" i="1" s="1"/>
  <c r="AZ91" i="1" a="1"/>
  <c r="AZ91" i="1" s="1"/>
  <c r="AY91" i="1" a="1"/>
  <c r="AY91" i="1" s="1"/>
  <c r="AX91" i="1" a="1"/>
  <c r="AX91" i="1" s="1"/>
  <c r="AW91" i="1" a="1"/>
  <c r="AW91" i="1" s="1"/>
  <c r="AV91" i="1" a="1"/>
  <c r="AV91" i="1" s="1"/>
  <c r="AU91" i="1" a="1"/>
  <c r="AU91" i="1" s="1"/>
  <c r="AT91" i="1" a="1"/>
  <c r="AT91" i="1" s="1"/>
  <c r="AS91" i="1" a="1"/>
  <c r="AS91" i="1" s="1"/>
  <c r="AR91" i="1" a="1"/>
  <c r="AR91" i="1" s="1"/>
  <c r="AQ91" i="1" a="1"/>
  <c r="AQ91" i="1" s="1"/>
  <c r="AP91" i="1" a="1"/>
  <c r="AP91" i="1" s="1"/>
  <c r="AO91" i="1" a="1"/>
  <c r="AO91" i="1" s="1"/>
  <c r="AN91" i="1" a="1"/>
  <c r="AN91" i="1" s="1"/>
  <c r="AM91" i="1" a="1"/>
  <c r="AM91" i="1" s="1"/>
  <c r="AL91" i="1" a="1"/>
  <c r="AL91" i="1" s="1"/>
  <c r="AK91" i="1" a="1"/>
  <c r="AK91" i="1" s="1"/>
  <c r="AJ91" i="1" a="1"/>
  <c r="AJ91" i="1" s="1"/>
  <c r="G91" i="1" a="1"/>
  <c r="G91" i="1" s="1"/>
  <c r="BC90" i="1" a="1"/>
  <c r="BC90" i="1" s="1"/>
  <c r="BB90" i="1" a="1"/>
  <c r="BB90" i="1" s="1"/>
  <c r="BA90" i="1" a="1"/>
  <c r="BA90" i="1" s="1"/>
  <c r="AZ90" i="1" a="1"/>
  <c r="AZ90" i="1" s="1"/>
  <c r="AY90" i="1" a="1"/>
  <c r="AY90" i="1" s="1"/>
  <c r="AX90" i="1" a="1"/>
  <c r="AX90" i="1" s="1"/>
  <c r="AW90" i="1" a="1"/>
  <c r="AW90" i="1" s="1"/>
  <c r="AV90" i="1" a="1"/>
  <c r="AV90" i="1" s="1"/>
  <c r="AU90" i="1" a="1"/>
  <c r="AU90" i="1" s="1"/>
  <c r="AT90" i="1" a="1"/>
  <c r="AT90" i="1" s="1"/>
  <c r="AS90" i="1" a="1"/>
  <c r="AS90" i="1" s="1"/>
  <c r="AR90" i="1" a="1"/>
  <c r="AR90" i="1" s="1"/>
  <c r="AQ90" i="1" a="1"/>
  <c r="AQ90" i="1" s="1"/>
  <c r="AP90" i="1" a="1"/>
  <c r="AP90" i="1" s="1"/>
  <c r="AO90" i="1" a="1"/>
  <c r="AO90" i="1" s="1"/>
  <c r="AN90" i="1" a="1"/>
  <c r="AN90" i="1" s="1"/>
  <c r="AM90" i="1" a="1"/>
  <c r="AM90" i="1" s="1"/>
  <c r="AL90" i="1" a="1"/>
  <c r="AL90" i="1" s="1"/>
  <c r="AK90" i="1" a="1"/>
  <c r="AK90" i="1" s="1"/>
  <c r="AJ90" i="1" a="1"/>
  <c r="AJ90" i="1" s="1"/>
  <c r="AR88" i="1" a="1"/>
  <c r="AR88" i="1" s="1"/>
  <c r="BC87" i="1" a="1"/>
  <c r="BC87" i="1" s="1"/>
  <c r="BB87" i="1" a="1"/>
  <c r="BB87" i="1" s="1"/>
  <c r="BA87" i="1" a="1"/>
  <c r="BA87" i="1" s="1"/>
  <c r="AZ87" i="1" a="1"/>
  <c r="AZ87" i="1" s="1"/>
  <c r="AY87" i="1" a="1"/>
  <c r="AY87" i="1" s="1"/>
  <c r="AX87" i="1" a="1"/>
  <c r="AX87" i="1" s="1"/>
  <c r="AW87" i="1" a="1"/>
  <c r="AW87" i="1" s="1"/>
  <c r="AV87" i="1" a="1"/>
  <c r="AV87" i="1" s="1"/>
  <c r="AU87" i="1" a="1"/>
  <c r="AU87" i="1" s="1"/>
  <c r="AT87" i="1" a="1"/>
  <c r="AT87" i="1" s="1"/>
  <c r="AS87" i="1" a="1"/>
  <c r="AS87" i="1" s="1"/>
  <c r="AR87" i="1" a="1"/>
  <c r="AR87" i="1" s="1"/>
  <c r="AQ87" i="1" a="1"/>
  <c r="AQ87" i="1" s="1"/>
  <c r="AP87" i="1" a="1"/>
  <c r="AP87" i="1" s="1"/>
  <c r="AO87" i="1" a="1"/>
  <c r="AO87" i="1" s="1"/>
  <c r="AN87" i="1" a="1"/>
  <c r="AN87" i="1" s="1"/>
  <c r="AM87" i="1" a="1"/>
  <c r="AM87" i="1" s="1"/>
  <c r="AL87" i="1" a="1"/>
  <c r="AL87" i="1" s="1"/>
  <c r="AK87" i="1" a="1"/>
  <c r="AK87" i="1" s="1"/>
  <c r="AJ87" i="1" a="1"/>
  <c r="AJ87" i="1" s="1"/>
  <c r="G87" i="1" a="1"/>
  <c r="G87" i="1" s="1"/>
  <c r="BC86" i="1" a="1"/>
  <c r="BC86" i="1" s="1"/>
  <c r="BB86" i="1" a="1"/>
  <c r="BB86" i="1" s="1"/>
  <c r="BA86" i="1" a="1"/>
  <c r="BA86" i="1" s="1"/>
  <c r="AZ86" i="1" a="1"/>
  <c r="AZ86" i="1" s="1"/>
  <c r="AY86" i="1" a="1"/>
  <c r="AY86" i="1" s="1"/>
  <c r="AX86" i="1" a="1"/>
  <c r="AX86" i="1" s="1"/>
  <c r="AW86" i="1" a="1"/>
  <c r="AW86" i="1" s="1"/>
  <c r="AV86" i="1" a="1"/>
  <c r="AV86" i="1" s="1"/>
  <c r="AU86" i="1" a="1"/>
  <c r="AU86" i="1" s="1"/>
  <c r="AT86" i="1" a="1"/>
  <c r="AT86" i="1" s="1"/>
  <c r="AS86" i="1" a="1"/>
  <c r="AS86" i="1" s="1"/>
  <c r="AR86" i="1" a="1"/>
  <c r="AR86" i="1" s="1"/>
  <c r="AQ86" i="1" a="1"/>
  <c r="AQ86" i="1" s="1"/>
  <c r="AP86" i="1" a="1"/>
  <c r="AP86" i="1" s="1"/>
  <c r="AO86" i="1" a="1"/>
  <c r="AO86" i="1" s="1"/>
  <c r="AN86" i="1" a="1"/>
  <c r="AN86" i="1" s="1"/>
  <c r="AM86" i="1" a="1"/>
  <c r="AM86" i="1" s="1"/>
  <c r="AL86" i="1" a="1"/>
  <c r="AL86" i="1" s="1"/>
  <c r="AK86" i="1" a="1"/>
  <c r="AK86" i="1" s="1"/>
  <c r="AJ86" i="1" a="1"/>
  <c r="AJ86" i="1" s="1"/>
  <c r="G86" i="1" a="1"/>
  <c r="G86" i="1" s="1"/>
  <c r="BC85" i="1" a="1"/>
  <c r="BC85" i="1" s="1"/>
  <c r="BB85" i="1" a="1"/>
  <c r="BB85" i="1" s="1"/>
  <c r="BA85" i="1" a="1"/>
  <c r="BA85" i="1" s="1"/>
  <c r="AZ85" i="1" a="1"/>
  <c r="AZ85" i="1" s="1"/>
  <c r="AY85" i="1" a="1"/>
  <c r="AY85" i="1" s="1"/>
  <c r="AX85" i="1" a="1"/>
  <c r="AX85" i="1" s="1"/>
  <c r="AW85" i="1" a="1"/>
  <c r="AW85" i="1" s="1"/>
  <c r="AV85" i="1" a="1"/>
  <c r="AV85" i="1" s="1"/>
  <c r="AU85" i="1" a="1"/>
  <c r="AU85" i="1" s="1"/>
  <c r="AT85" i="1" a="1"/>
  <c r="AT85" i="1" s="1"/>
  <c r="AS85" i="1" a="1"/>
  <c r="AS85" i="1" s="1"/>
  <c r="AR85" i="1" a="1"/>
  <c r="AR85" i="1" s="1"/>
  <c r="AQ85" i="1" a="1"/>
  <c r="AQ85" i="1" s="1"/>
  <c r="AP85" i="1" a="1"/>
  <c r="AP85" i="1" s="1"/>
  <c r="AO85" i="1" a="1"/>
  <c r="AO85" i="1" s="1"/>
  <c r="AN85" i="1" a="1"/>
  <c r="AN85" i="1" s="1"/>
  <c r="AM85" i="1" a="1"/>
  <c r="AM85" i="1" s="1"/>
  <c r="AL85" i="1" a="1"/>
  <c r="AL85" i="1" s="1"/>
  <c r="AK85" i="1" a="1"/>
  <c r="AK85" i="1" s="1"/>
  <c r="AJ85" i="1" a="1"/>
  <c r="AJ85" i="1" s="1"/>
  <c r="AR83" i="1" a="1"/>
  <c r="AR83" i="1" s="1"/>
  <c r="BC82" i="1" a="1"/>
  <c r="BC82" i="1" s="1"/>
  <c r="BB82" i="1" a="1"/>
  <c r="BB82" i="1" s="1"/>
  <c r="BA82" i="1" a="1"/>
  <c r="BA82" i="1" s="1"/>
  <c r="AZ82" i="1" a="1"/>
  <c r="AZ82" i="1" s="1"/>
  <c r="AY82" i="1" a="1"/>
  <c r="AY82" i="1" s="1"/>
  <c r="AX82" i="1" a="1"/>
  <c r="AX82" i="1" s="1"/>
  <c r="AW82" i="1" a="1"/>
  <c r="AW82" i="1" s="1"/>
  <c r="AV82" i="1" a="1"/>
  <c r="AV82" i="1" s="1"/>
  <c r="AU82" i="1" a="1"/>
  <c r="AU82" i="1" s="1"/>
  <c r="AT82" i="1" a="1"/>
  <c r="AT82" i="1" s="1"/>
  <c r="AS82" i="1" a="1"/>
  <c r="AS82" i="1" s="1"/>
  <c r="AR82" i="1" a="1"/>
  <c r="AR82" i="1" s="1"/>
  <c r="AQ82" i="1" a="1"/>
  <c r="AQ82" i="1" s="1"/>
  <c r="AP82" i="1" a="1"/>
  <c r="AP82" i="1" s="1"/>
  <c r="AO82" i="1" a="1"/>
  <c r="AO82" i="1" s="1"/>
  <c r="AN82" i="1" a="1"/>
  <c r="AN82" i="1" s="1"/>
  <c r="AM82" i="1" a="1"/>
  <c r="AM82" i="1" s="1"/>
  <c r="AL82" i="1" a="1"/>
  <c r="AL82" i="1" s="1"/>
  <c r="AK82" i="1" a="1"/>
  <c r="AK82" i="1" s="1"/>
  <c r="AJ82" i="1" a="1"/>
  <c r="AJ82" i="1" s="1"/>
  <c r="G82" i="1" a="1"/>
  <c r="G82" i="1" s="1"/>
  <c r="BC81" i="1" a="1"/>
  <c r="BC81" i="1" s="1"/>
  <c r="BB81" i="1" a="1"/>
  <c r="BB81" i="1" s="1"/>
  <c r="BA81" i="1" a="1"/>
  <c r="BA81" i="1" s="1"/>
  <c r="AZ81" i="1" a="1"/>
  <c r="AZ81" i="1" s="1"/>
  <c r="AY81" i="1" a="1"/>
  <c r="AY81" i="1" s="1"/>
  <c r="AX81" i="1" a="1"/>
  <c r="AX81" i="1" s="1"/>
  <c r="AW81" i="1" a="1"/>
  <c r="AW81" i="1" s="1"/>
  <c r="AV81" i="1" a="1"/>
  <c r="AV81" i="1" s="1"/>
  <c r="AU81" i="1" a="1"/>
  <c r="AU81" i="1" s="1"/>
  <c r="AT81" i="1" a="1"/>
  <c r="AT81" i="1" s="1"/>
  <c r="AS81" i="1" a="1"/>
  <c r="AS81" i="1" s="1"/>
  <c r="AR81" i="1" a="1"/>
  <c r="AR81" i="1" s="1"/>
  <c r="AQ81" i="1" a="1"/>
  <c r="AQ81" i="1" s="1"/>
  <c r="AP81" i="1" a="1"/>
  <c r="AP81" i="1" s="1"/>
  <c r="AO81" i="1" a="1"/>
  <c r="AO81" i="1" s="1"/>
  <c r="AN81" i="1" a="1"/>
  <c r="AN81" i="1" s="1"/>
  <c r="AM81" i="1" a="1"/>
  <c r="AM81" i="1" s="1"/>
  <c r="AL81" i="1" a="1"/>
  <c r="AL81" i="1" s="1"/>
  <c r="AK81" i="1" a="1"/>
  <c r="AK81" i="1" s="1"/>
  <c r="AJ81" i="1" a="1"/>
  <c r="AJ81" i="1" s="1"/>
  <c r="G81" i="1" a="1"/>
  <c r="G81" i="1" s="1"/>
  <c r="BC80" i="1" a="1"/>
  <c r="BC80" i="1" s="1"/>
  <c r="BB80" i="1" a="1"/>
  <c r="BB80" i="1" s="1"/>
  <c r="BA80" i="1" a="1"/>
  <c r="BA80" i="1" s="1"/>
  <c r="AZ80" i="1" a="1"/>
  <c r="AZ80" i="1" s="1"/>
  <c r="AY80" i="1" a="1"/>
  <c r="AY80" i="1" s="1"/>
  <c r="AX80" i="1" a="1"/>
  <c r="AX80" i="1" s="1"/>
  <c r="AW80" i="1" a="1"/>
  <c r="AW80" i="1" s="1"/>
  <c r="AV80" i="1" a="1"/>
  <c r="AV80" i="1" s="1"/>
  <c r="AU80" i="1" a="1"/>
  <c r="AU80" i="1" s="1"/>
  <c r="AT80" i="1" a="1"/>
  <c r="AT80" i="1" s="1"/>
  <c r="AS80" i="1" a="1"/>
  <c r="AS80" i="1" s="1"/>
  <c r="AR80" i="1" a="1"/>
  <c r="AR80" i="1" s="1"/>
  <c r="AQ80" i="1" a="1"/>
  <c r="AQ80" i="1" s="1"/>
  <c r="AP80" i="1" a="1"/>
  <c r="AP80" i="1" s="1"/>
  <c r="AO80" i="1" a="1"/>
  <c r="AO80" i="1" s="1"/>
  <c r="AN80" i="1" a="1"/>
  <c r="AN80" i="1" s="1"/>
  <c r="AM80" i="1" a="1"/>
  <c r="AM80" i="1" s="1"/>
  <c r="AL80" i="1" a="1"/>
  <c r="AL80" i="1" s="1"/>
  <c r="AK80" i="1" a="1"/>
  <c r="AK80" i="1" s="1"/>
  <c r="AJ80" i="1" a="1"/>
  <c r="AJ80" i="1" s="1"/>
  <c r="G80" i="1" a="1"/>
  <c r="G80" i="1" s="1"/>
  <c r="BC79" i="1" a="1"/>
  <c r="BC79" i="1" s="1"/>
  <c r="BB79" i="1" a="1"/>
  <c r="BB79" i="1" s="1"/>
  <c r="BA79" i="1" a="1"/>
  <c r="BA79" i="1" s="1"/>
  <c r="AZ79" i="1" a="1"/>
  <c r="AZ79" i="1" s="1"/>
  <c r="AY79" i="1" a="1"/>
  <c r="AY79" i="1" s="1"/>
  <c r="AX79" i="1" a="1"/>
  <c r="AX79" i="1" s="1"/>
  <c r="AW79" i="1" a="1"/>
  <c r="AW79" i="1" s="1"/>
  <c r="AV79" i="1" a="1"/>
  <c r="AV79" i="1" s="1"/>
  <c r="AU79" i="1" a="1"/>
  <c r="AU79" i="1" s="1"/>
  <c r="AT79" i="1" a="1"/>
  <c r="AT79" i="1" s="1"/>
  <c r="AS79" i="1" a="1"/>
  <c r="AS79" i="1" s="1"/>
  <c r="AR79" i="1" a="1"/>
  <c r="AR79" i="1" s="1"/>
  <c r="AQ79" i="1" a="1"/>
  <c r="AQ79" i="1" s="1"/>
  <c r="AP79" i="1" a="1"/>
  <c r="AP79" i="1" s="1"/>
  <c r="AO79" i="1" a="1"/>
  <c r="AO79" i="1" s="1"/>
  <c r="AN79" i="1" a="1"/>
  <c r="AN79" i="1" s="1"/>
  <c r="AM79" i="1" a="1"/>
  <c r="AM79" i="1" s="1"/>
  <c r="AL79" i="1" a="1"/>
  <c r="AL79" i="1" s="1"/>
  <c r="AK79" i="1" a="1"/>
  <c r="AK79" i="1" s="1"/>
  <c r="AJ79" i="1" a="1"/>
  <c r="AJ79" i="1" s="1"/>
  <c r="G79" i="1" a="1"/>
  <c r="G79" i="1" s="1"/>
  <c r="BC78" i="1" a="1"/>
  <c r="BC78" i="1" s="1"/>
  <c r="BB78" i="1" a="1"/>
  <c r="BB78" i="1" s="1"/>
  <c r="BA78" i="1" a="1"/>
  <c r="BA78" i="1" s="1"/>
  <c r="AZ78" i="1" a="1"/>
  <c r="AZ78" i="1" s="1"/>
  <c r="AY78" i="1" a="1"/>
  <c r="AY78" i="1" s="1"/>
  <c r="AX78" i="1" a="1"/>
  <c r="AX78" i="1" s="1"/>
  <c r="AW78" i="1" a="1"/>
  <c r="AW78" i="1" s="1"/>
  <c r="AV78" i="1" a="1"/>
  <c r="AV78" i="1" s="1"/>
  <c r="AU78" i="1" a="1"/>
  <c r="AU78" i="1" s="1"/>
  <c r="AT78" i="1" a="1"/>
  <c r="AT78" i="1" s="1"/>
  <c r="AS78" i="1" a="1"/>
  <c r="AS78" i="1" s="1"/>
  <c r="AR78" i="1" a="1"/>
  <c r="AR78" i="1" s="1"/>
  <c r="AQ78" i="1" a="1"/>
  <c r="AQ78" i="1" s="1"/>
  <c r="AP78" i="1" a="1"/>
  <c r="AP78" i="1" s="1"/>
  <c r="AO78" i="1" a="1"/>
  <c r="AO78" i="1" s="1"/>
  <c r="AN78" i="1" a="1"/>
  <c r="AN78" i="1" s="1"/>
  <c r="AM78" i="1" a="1"/>
  <c r="AM78" i="1" s="1"/>
  <c r="AL78" i="1" a="1"/>
  <c r="AL78" i="1" s="1"/>
  <c r="AK78" i="1" a="1"/>
  <c r="AK78" i="1" s="1"/>
  <c r="AJ78" i="1" a="1"/>
  <c r="AJ78" i="1" s="1"/>
  <c r="G78" i="1" a="1"/>
  <c r="G78" i="1" s="1"/>
  <c r="BC77" i="1" a="1"/>
  <c r="BC77" i="1" s="1"/>
  <c r="BB77" i="1" a="1"/>
  <c r="BB77" i="1" s="1"/>
  <c r="BA77" i="1" a="1"/>
  <c r="BA77" i="1" s="1"/>
  <c r="AZ77" i="1" a="1"/>
  <c r="AZ77" i="1" s="1"/>
  <c r="AY77" i="1" a="1"/>
  <c r="AY77" i="1" s="1"/>
  <c r="AX77" i="1" a="1"/>
  <c r="AX77" i="1" s="1"/>
  <c r="AW77" i="1" a="1"/>
  <c r="AW77" i="1" s="1"/>
  <c r="AV77" i="1" a="1"/>
  <c r="AV77" i="1" s="1"/>
  <c r="AU77" i="1" a="1"/>
  <c r="AU77" i="1" s="1"/>
  <c r="AT77" i="1" a="1"/>
  <c r="AT77" i="1" s="1"/>
  <c r="AS77" i="1" a="1"/>
  <c r="AS77" i="1" s="1"/>
  <c r="AR77" i="1" a="1"/>
  <c r="AR77" i="1" s="1"/>
  <c r="AQ77" i="1" a="1"/>
  <c r="AQ77" i="1" s="1"/>
  <c r="AP77" i="1" a="1"/>
  <c r="AP77" i="1" s="1"/>
  <c r="AO77" i="1" a="1"/>
  <c r="AO77" i="1" s="1"/>
  <c r="AN77" i="1" a="1"/>
  <c r="AN77" i="1" s="1"/>
  <c r="AM77" i="1" a="1"/>
  <c r="AM77" i="1" s="1"/>
  <c r="AL77" i="1" a="1"/>
  <c r="AL77" i="1" s="1"/>
  <c r="AK77" i="1" a="1"/>
  <c r="AK77" i="1" s="1"/>
  <c r="AJ77" i="1" a="1"/>
  <c r="AJ77" i="1" s="1"/>
  <c r="G77" i="1" a="1"/>
  <c r="G77" i="1" s="1"/>
  <c r="BC76" i="1" a="1"/>
  <c r="BC76" i="1" s="1"/>
  <c r="BB76" i="1" a="1"/>
  <c r="BB76" i="1" s="1"/>
  <c r="BA76" i="1" a="1"/>
  <c r="BA76" i="1" s="1"/>
  <c r="AZ76" i="1" a="1"/>
  <c r="AZ76" i="1" s="1"/>
  <c r="AY76" i="1" a="1"/>
  <c r="AY76" i="1" s="1"/>
  <c r="AX76" i="1" a="1"/>
  <c r="AX76" i="1" s="1"/>
  <c r="AW76" i="1" a="1"/>
  <c r="AW76" i="1" s="1"/>
  <c r="AV76" i="1" a="1"/>
  <c r="AV76" i="1" s="1"/>
  <c r="AU76" i="1" a="1"/>
  <c r="AU76" i="1" s="1"/>
  <c r="AT76" i="1" a="1"/>
  <c r="AT76" i="1" s="1"/>
  <c r="AS76" i="1" a="1"/>
  <c r="AS76" i="1" s="1"/>
  <c r="AR76" i="1" a="1"/>
  <c r="AR76" i="1" s="1"/>
  <c r="AQ76" i="1" a="1"/>
  <c r="AQ76" i="1" s="1"/>
  <c r="AP76" i="1" a="1"/>
  <c r="AP76" i="1" s="1"/>
  <c r="AO76" i="1" a="1"/>
  <c r="AO76" i="1" s="1"/>
  <c r="AN76" i="1" a="1"/>
  <c r="AN76" i="1" s="1"/>
  <c r="AM76" i="1" a="1"/>
  <c r="AM76" i="1" s="1"/>
  <c r="AL76" i="1" a="1"/>
  <c r="AL76" i="1" s="1"/>
  <c r="AK76" i="1" a="1"/>
  <c r="AK76" i="1" s="1"/>
  <c r="AJ76" i="1" a="1"/>
  <c r="AJ76" i="1" s="1"/>
  <c r="AR74" i="1" a="1"/>
  <c r="AR74" i="1" s="1"/>
  <c r="BC73" i="1" a="1"/>
  <c r="BC73" i="1" s="1"/>
  <c r="BB73" i="1" a="1"/>
  <c r="BB73" i="1" s="1"/>
  <c r="BA73" i="1" a="1"/>
  <c r="BA73" i="1" s="1"/>
  <c r="AZ73" i="1" a="1"/>
  <c r="AZ73" i="1" s="1"/>
  <c r="AY73" i="1" a="1"/>
  <c r="AY73" i="1" s="1"/>
  <c r="AX73" i="1" a="1"/>
  <c r="AX73" i="1" s="1"/>
  <c r="AW73" i="1" a="1"/>
  <c r="AW73" i="1" s="1"/>
  <c r="AV73" i="1" a="1"/>
  <c r="AV73" i="1" s="1"/>
  <c r="AU73" i="1" a="1"/>
  <c r="AU73" i="1" s="1"/>
  <c r="AT73" i="1" a="1"/>
  <c r="AT73" i="1" s="1"/>
  <c r="AS73" i="1" a="1"/>
  <c r="AS73" i="1" s="1"/>
  <c r="AR73" i="1" a="1"/>
  <c r="AR73" i="1" s="1"/>
  <c r="AQ73" i="1" a="1"/>
  <c r="AQ73" i="1" s="1"/>
  <c r="AP73" i="1" a="1"/>
  <c r="AP73" i="1" s="1"/>
  <c r="AO73" i="1" a="1"/>
  <c r="AO73" i="1" s="1"/>
  <c r="AN73" i="1" a="1"/>
  <c r="AN73" i="1" s="1"/>
  <c r="AM73" i="1" a="1"/>
  <c r="AM73" i="1" s="1"/>
  <c r="AL73" i="1" a="1"/>
  <c r="AL73" i="1" s="1"/>
  <c r="AK73" i="1" a="1"/>
  <c r="AK73" i="1" s="1"/>
  <c r="AJ73" i="1" a="1"/>
  <c r="AJ73" i="1" s="1"/>
  <c r="G73" i="1" a="1"/>
  <c r="G73" i="1" s="1"/>
  <c r="BC72" i="1" a="1"/>
  <c r="BC72" i="1" s="1"/>
  <c r="BB72" i="1" a="1"/>
  <c r="BB72" i="1" s="1"/>
  <c r="BA72" i="1" a="1"/>
  <c r="BA72" i="1" s="1"/>
  <c r="AZ72" i="1" a="1"/>
  <c r="AZ72" i="1" s="1"/>
  <c r="AY72" i="1" a="1"/>
  <c r="AY72" i="1" s="1"/>
  <c r="AX72" i="1" a="1"/>
  <c r="AX72" i="1" s="1"/>
  <c r="AW72" i="1" a="1"/>
  <c r="AW72" i="1" s="1"/>
  <c r="AV72" i="1" a="1"/>
  <c r="AV72" i="1" s="1"/>
  <c r="AU72" i="1" a="1"/>
  <c r="AU72" i="1" s="1"/>
  <c r="AT72" i="1" a="1"/>
  <c r="AT72" i="1" s="1"/>
  <c r="AS72" i="1" a="1"/>
  <c r="AS72" i="1" s="1"/>
  <c r="AR72" i="1" a="1"/>
  <c r="AR72" i="1" s="1"/>
  <c r="AQ72" i="1" a="1"/>
  <c r="AQ72" i="1" s="1"/>
  <c r="AP72" i="1" a="1"/>
  <c r="AP72" i="1" s="1"/>
  <c r="AO72" i="1" a="1"/>
  <c r="AO72" i="1" s="1"/>
  <c r="AN72" i="1" a="1"/>
  <c r="AN72" i="1" s="1"/>
  <c r="AM72" i="1" a="1"/>
  <c r="AM72" i="1" s="1"/>
  <c r="AL72" i="1" a="1"/>
  <c r="AL72" i="1" s="1"/>
  <c r="AK72" i="1" a="1"/>
  <c r="AK72" i="1" s="1"/>
  <c r="AJ72" i="1" a="1"/>
  <c r="AJ72" i="1" s="1"/>
  <c r="G72" i="1" a="1"/>
  <c r="G72" i="1" s="1"/>
  <c r="BC71" i="1" a="1"/>
  <c r="BC71" i="1" s="1"/>
  <c r="BB71" i="1" a="1"/>
  <c r="BB71" i="1" s="1"/>
  <c r="BA71" i="1" a="1"/>
  <c r="BA71" i="1" s="1"/>
  <c r="AZ71" i="1" a="1"/>
  <c r="AZ71" i="1" s="1"/>
  <c r="AY71" i="1" a="1"/>
  <c r="AY71" i="1" s="1"/>
  <c r="AX71" i="1" a="1"/>
  <c r="AX71" i="1" s="1"/>
  <c r="AW71" i="1" a="1"/>
  <c r="AW71" i="1" s="1"/>
  <c r="AV71" i="1" a="1"/>
  <c r="AV71" i="1" s="1"/>
  <c r="AU71" i="1" a="1"/>
  <c r="AU71" i="1" s="1"/>
  <c r="AT71" i="1" a="1"/>
  <c r="AT71" i="1" s="1"/>
  <c r="AS71" i="1" a="1"/>
  <c r="AS71" i="1" s="1"/>
  <c r="AR71" i="1" a="1"/>
  <c r="AR71" i="1" s="1"/>
  <c r="AQ71" i="1" a="1"/>
  <c r="AQ71" i="1" s="1"/>
  <c r="AP71" i="1" a="1"/>
  <c r="AP71" i="1" s="1"/>
  <c r="AO71" i="1" a="1"/>
  <c r="AO71" i="1" s="1"/>
  <c r="AN71" i="1" a="1"/>
  <c r="AN71" i="1" s="1"/>
  <c r="AM71" i="1" a="1"/>
  <c r="AM71" i="1" s="1"/>
  <c r="AL71" i="1" a="1"/>
  <c r="AL71" i="1" s="1"/>
  <c r="AK71" i="1" a="1"/>
  <c r="AK71" i="1" s="1"/>
  <c r="AJ71" i="1" a="1"/>
  <c r="AJ71" i="1" s="1"/>
  <c r="G71" i="1" a="1"/>
  <c r="G71" i="1" s="1"/>
  <c r="BC70" i="1" a="1"/>
  <c r="BC70" i="1" s="1"/>
  <c r="BB70" i="1" a="1"/>
  <c r="BB70" i="1" s="1"/>
  <c r="BA70" i="1" a="1"/>
  <c r="BA70" i="1" s="1"/>
  <c r="AZ70" i="1" a="1"/>
  <c r="AZ70" i="1" s="1"/>
  <c r="AY70" i="1" a="1"/>
  <c r="AY70" i="1" s="1"/>
  <c r="AX70" i="1" a="1"/>
  <c r="AX70" i="1" s="1"/>
  <c r="AW70" i="1" a="1"/>
  <c r="AW70" i="1" s="1"/>
  <c r="AV70" i="1" a="1"/>
  <c r="AV70" i="1" s="1"/>
  <c r="AU70" i="1" a="1"/>
  <c r="AU70" i="1" s="1"/>
  <c r="AT70" i="1" a="1"/>
  <c r="AT70" i="1" s="1"/>
  <c r="AS70" i="1" a="1"/>
  <c r="AS70" i="1" s="1"/>
  <c r="AR70" i="1" a="1"/>
  <c r="AR70" i="1" s="1"/>
  <c r="AQ70" i="1" a="1"/>
  <c r="AQ70" i="1" s="1"/>
  <c r="AP70" i="1" a="1"/>
  <c r="AP70" i="1" s="1"/>
  <c r="AO70" i="1" a="1"/>
  <c r="AO70" i="1" s="1"/>
  <c r="AN70" i="1" a="1"/>
  <c r="AN70" i="1" s="1"/>
  <c r="AM70" i="1" a="1"/>
  <c r="AM70" i="1" s="1"/>
  <c r="AL70" i="1" a="1"/>
  <c r="AL70" i="1" s="1"/>
  <c r="AK70" i="1" a="1"/>
  <c r="AK70" i="1" s="1"/>
  <c r="AJ70" i="1" a="1"/>
  <c r="AJ70" i="1" s="1"/>
  <c r="G70" i="1" a="1"/>
  <c r="G70" i="1" s="1"/>
  <c r="BC69" i="1" a="1"/>
  <c r="BC69" i="1" s="1"/>
  <c r="BB69" i="1" a="1"/>
  <c r="BB69" i="1" s="1"/>
  <c r="BA69" i="1" a="1"/>
  <c r="BA69" i="1" s="1"/>
  <c r="AZ69" i="1" a="1"/>
  <c r="AZ69" i="1" s="1"/>
  <c r="AY69" i="1" a="1"/>
  <c r="AY69" i="1" s="1"/>
  <c r="AX69" i="1" a="1"/>
  <c r="AX69" i="1" s="1"/>
  <c r="AW69" i="1" a="1"/>
  <c r="AW69" i="1" s="1"/>
  <c r="AV69" i="1" a="1"/>
  <c r="AV69" i="1" s="1"/>
  <c r="AU69" i="1" a="1"/>
  <c r="AU69" i="1" s="1"/>
  <c r="AT69" i="1" a="1"/>
  <c r="AT69" i="1" s="1"/>
  <c r="AS69" i="1" a="1"/>
  <c r="AS69" i="1" s="1"/>
  <c r="AR69" i="1" a="1"/>
  <c r="AR69" i="1" s="1"/>
  <c r="AQ69" i="1" a="1"/>
  <c r="AQ69" i="1" s="1"/>
  <c r="AP69" i="1" a="1"/>
  <c r="AP69" i="1" s="1"/>
  <c r="AO69" i="1" a="1"/>
  <c r="AO69" i="1" s="1"/>
  <c r="AN69" i="1" a="1"/>
  <c r="AN69" i="1" s="1"/>
  <c r="AM69" i="1" a="1"/>
  <c r="AM69" i="1" s="1"/>
  <c r="AL69" i="1" a="1"/>
  <c r="AL69" i="1" s="1"/>
  <c r="AK69" i="1" a="1"/>
  <c r="AK69" i="1" s="1"/>
  <c r="AJ69" i="1" a="1"/>
  <c r="AJ69" i="1" s="1"/>
  <c r="G69" i="1" a="1"/>
  <c r="G69" i="1" s="1"/>
  <c r="BC68" i="1" a="1"/>
  <c r="BC68" i="1" s="1"/>
  <c r="BB68" i="1" a="1"/>
  <c r="BB68" i="1" s="1"/>
  <c r="BA68" i="1" a="1"/>
  <c r="BA68" i="1" s="1"/>
  <c r="AZ68" i="1" a="1"/>
  <c r="AZ68" i="1" s="1"/>
  <c r="AY68" i="1" a="1"/>
  <c r="AY68" i="1" s="1"/>
  <c r="AX68" i="1" a="1"/>
  <c r="AX68" i="1" s="1"/>
  <c r="AW68" i="1" a="1"/>
  <c r="AW68" i="1" s="1"/>
  <c r="AV68" i="1" a="1"/>
  <c r="AV68" i="1" s="1"/>
  <c r="AU68" i="1" a="1"/>
  <c r="AU68" i="1" s="1"/>
  <c r="AT68" i="1" a="1"/>
  <c r="AT68" i="1" s="1"/>
  <c r="AS68" i="1" a="1"/>
  <c r="AS68" i="1" s="1"/>
  <c r="AR68" i="1" a="1"/>
  <c r="AR68" i="1" s="1"/>
  <c r="AQ68" i="1" a="1"/>
  <c r="AQ68" i="1" s="1"/>
  <c r="AP68" i="1" a="1"/>
  <c r="AP68" i="1" s="1"/>
  <c r="AO68" i="1" a="1"/>
  <c r="AO68" i="1" s="1"/>
  <c r="AN68" i="1" a="1"/>
  <c r="AN68" i="1" s="1"/>
  <c r="AM68" i="1" a="1"/>
  <c r="AM68" i="1" s="1"/>
  <c r="AL68" i="1" a="1"/>
  <c r="AL68" i="1" s="1"/>
  <c r="AK68" i="1" a="1"/>
  <c r="AK68" i="1" s="1"/>
  <c r="AJ68" i="1" a="1"/>
  <c r="AJ68" i="1" s="1"/>
  <c r="G68" i="1" a="1"/>
  <c r="G68" i="1" s="1"/>
  <c r="BC67" i="1" a="1"/>
  <c r="BC67" i="1" s="1"/>
  <c r="BB67" i="1" a="1"/>
  <c r="BB67" i="1" s="1"/>
  <c r="BA67" i="1" a="1"/>
  <c r="BA67" i="1" s="1"/>
  <c r="AZ67" i="1" a="1"/>
  <c r="AZ67" i="1" s="1"/>
  <c r="AY67" i="1" a="1"/>
  <c r="AY67" i="1" s="1"/>
  <c r="AX67" i="1" a="1"/>
  <c r="AX67" i="1" s="1"/>
  <c r="AW67" i="1" a="1"/>
  <c r="AW67" i="1" s="1"/>
  <c r="AV67" i="1" a="1"/>
  <c r="AV67" i="1" s="1"/>
  <c r="AU67" i="1" a="1"/>
  <c r="AU67" i="1" s="1"/>
  <c r="AT67" i="1" a="1"/>
  <c r="AT67" i="1" s="1"/>
  <c r="AS67" i="1" a="1"/>
  <c r="AS67" i="1" s="1"/>
  <c r="AR67" i="1" a="1"/>
  <c r="AR67" i="1" s="1"/>
  <c r="AQ67" i="1" a="1"/>
  <c r="AQ67" i="1" s="1"/>
  <c r="AP67" i="1" a="1"/>
  <c r="AP67" i="1" s="1"/>
  <c r="AO67" i="1" a="1"/>
  <c r="AO67" i="1" s="1"/>
  <c r="AN67" i="1" a="1"/>
  <c r="AN67" i="1" s="1"/>
  <c r="AM67" i="1" a="1"/>
  <c r="AM67" i="1" s="1"/>
  <c r="AL67" i="1" a="1"/>
  <c r="AL67" i="1" s="1"/>
  <c r="AK67" i="1" a="1"/>
  <c r="AK67" i="1" s="1"/>
  <c r="AJ67" i="1" a="1"/>
  <c r="AJ67" i="1" s="1"/>
  <c r="G67" i="1" a="1"/>
  <c r="G67" i="1" s="1"/>
  <c r="BC66" i="1" a="1"/>
  <c r="BC66" i="1" s="1"/>
  <c r="BB66" i="1" a="1"/>
  <c r="BB66" i="1" s="1"/>
  <c r="BA66" i="1" a="1"/>
  <c r="BA66" i="1" s="1"/>
  <c r="AZ66" i="1" a="1"/>
  <c r="AZ66" i="1" s="1"/>
  <c r="AY66" i="1" a="1"/>
  <c r="AY66" i="1" s="1"/>
  <c r="AX66" i="1" a="1"/>
  <c r="AX66" i="1" s="1"/>
  <c r="AW66" i="1" a="1"/>
  <c r="AW66" i="1" s="1"/>
  <c r="AV66" i="1" a="1"/>
  <c r="AV66" i="1" s="1"/>
  <c r="AU66" i="1" a="1"/>
  <c r="AU66" i="1" s="1"/>
  <c r="AT66" i="1" a="1"/>
  <c r="AT66" i="1" s="1"/>
  <c r="AS66" i="1" a="1"/>
  <c r="AS66" i="1" s="1"/>
  <c r="AR66" i="1" a="1"/>
  <c r="AR66" i="1" s="1"/>
  <c r="AQ66" i="1" a="1"/>
  <c r="AQ66" i="1" s="1"/>
  <c r="AP66" i="1" a="1"/>
  <c r="AP66" i="1" s="1"/>
  <c r="AO66" i="1" a="1"/>
  <c r="AO66" i="1" s="1"/>
  <c r="AN66" i="1" a="1"/>
  <c r="AN66" i="1" s="1"/>
  <c r="AM66" i="1" a="1"/>
  <c r="AM66" i="1" s="1"/>
  <c r="AL66" i="1" a="1"/>
  <c r="AL66" i="1" s="1"/>
  <c r="AK66" i="1" a="1"/>
  <c r="AK66" i="1" s="1"/>
  <c r="AJ66" i="1" a="1"/>
  <c r="AJ66" i="1" s="1"/>
  <c r="G66" i="1" a="1"/>
  <c r="G66" i="1" s="1"/>
  <c r="BC65" i="1" a="1"/>
  <c r="BC65" i="1" s="1"/>
  <c r="BB65" i="1" a="1"/>
  <c r="BB65" i="1" s="1"/>
  <c r="BA65" i="1" a="1"/>
  <c r="BA65" i="1" s="1"/>
  <c r="AZ65" i="1" a="1"/>
  <c r="AZ65" i="1" s="1"/>
  <c r="AY65" i="1" a="1"/>
  <c r="AY65" i="1" s="1"/>
  <c r="AX65" i="1" a="1"/>
  <c r="AX65" i="1" s="1"/>
  <c r="AW65" i="1" a="1"/>
  <c r="AW65" i="1" s="1"/>
  <c r="AV65" i="1" a="1"/>
  <c r="AV65" i="1" s="1"/>
  <c r="AU65" i="1" a="1"/>
  <c r="AU65" i="1" s="1"/>
  <c r="AT65" i="1" a="1"/>
  <c r="AT65" i="1" s="1"/>
  <c r="AS65" i="1" a="1"/>
  <c r="AS65" i="1" s="1"/>
  <c r="AR65" i="1" a="1"/>
  <c r="AR65" i="1" s="1"/>
  <c r="AQ65" i="1" a="1"/>
  <c r="AQ65" i="1" s="1"/>
  <c r="AP65" i="1" a="1"/>
  <c r="AP65" i="1" s="1"/>
  <c r="AO65" i="1" a="1"/>
  <c r="AO65" i="1" s="1"/>
  <c r="AN65" i="1" a="1"/>
  <c r="AN65" i="1" s="1"/>
  <c r="AM65" i="1" a="1"/>
  <c r="AM65" i="1" s="1"/>
  <c r="AL65" i="1" a="1"/>
  <c r="AL65" i="1" s="1"/>
  <c r="AK65" i="1" a="1"/>
  <c r="AK65" i="1" s="1"/>
  <c r="AJ65" i="1" a="1"/>
  <c r="AJ65" i="1" s="1"/>
  <c r="G65" i="1" a="1"/>
  <c r="G65" i="1" s="1"/>
  <c r="BC64" i="1" a="1"/>
  <c r="BC64" i="1" s="1"/>
  <c r="BB64" i="1" a="1"/>
  <c r="BB64" i="1" s="1"/>
  <c r="BA64" i="1" a="1"/>
  <c r="BA64" i="1" s="1"/>
  <c r="AZ64" i="1" a="1"/>
  <c r="AZ64" i="1" s="1"/>
  <c r="AY64" i="1" a="1"/>
  <c r="AY64" i="1" s="1"/>
  <c r="AX64" i="1" a="1"/>
  <c r="AX64" i="1" s="1"/>
  <c r="AW64" i="1" a="1"/>
  <c r="AW64" i="1" s="1"/>
  <c r="AV64" i="1" a="1"/>
  <c r="AV64" i="1" s="1"/>
  <c r="AU64" i="1" a="1"/>
  <c r="AU64" i="1" s="1"/>
  <c r="AT64" i="1" a="1"/>
  <c r="AT64" i="1" s="1"/>
  <c r="AS64" i="1" a="1"/>
  <c r="AS64" i="1" s="1"/>
  <c r="AR64" i="1" a="1"/>
  <c r="AR64" i="1" s="1"/>
  <c r="AQ64" i="1" a="1"/>
  <c r="AQ64" i="1" s="1"/>
  <c r="AP64" i="1" a="1"/>
  <c r="AP64" i="1" s="1"/>
  <c r="AO64" i="1" a="1"/>
  <c r="AO64" i="1" s="1"/>
  <c r="AN64" i="1" a="1"/>
  <c r="AN64" i="1" s="1"/>
  <c r="AM64" i="1" a="1"/>
  <c r="AM64" i="1" s="1"/>
  <c r="AL64" i="1" a="1"/>
  <c r="AL64" i="1" s="1"/>
  <c r="AK64" i="1" a="1"/>
  <c r="AK64" i="1" s="1"/>
  <c r="AJ64" i="1" a="1"/>
  <c r="AJ64" i="1" s="1"/>
  <c r="G64" i="1" a="1"/>
  <c r="G64" i="1" s="1"/>
  <c r="BC63" i="1" a="1"/>
  <c r="BC63" i="1" s="1"/>
  <c r="BB63" i="1" a="1"/>
  <c r="BB63" i="1" s="1"/>
  <c r="BA63" i="1" a="1"/>
  <c r="BA63" i="1" s="1"/>
  <c r="AZ63" i="1" a="1"/>
  <c r="AZ63" i="1" s="1"/>
  <c r="AY63" i="1" a="1"/>
  <c r="AY63" i="1" s="1"/>
  <c r="AX63" i="1" a="1"/>
  <c r="AX63" i="1" s="1"/>
  <c r="AW63" i="1" a="1"/>
  <c r="AW63" i="1" s="1"/>
  <c r="AV63" i="1" a="1"/>
  <c r="AV63" i="1" s="1"/>
  <c r="AU63" i="1" a="1"/>
  <c r="AU63" i="1" s="1"/>
  <c r="AT63" i="1" a="1"/>
  <c r="AT63" i="1" s="1"/>
  <c r="AS63" i="1" a="1"/>
  <c r="AS63" i="1" s="1"/>
  <c r="AR63" i="1" a="1"/>
  <c r="AR63" i="1" s="1"/>
  <c r="AQ63" i="1" a="1"/>
  <c r="AQ63" i="1" s="1"/>
  <c r="AP63" i="1" a="1"/>
  <c r="AP63" i="1" s="1"/>
  <c r="AO63" i="1" a="1"/>
  <c r="AO63" i="1" s="1"/>
  <c r="AN63" i="1" a="1"/>
  <c r="AN63" i="1" s="1"/>
  <c r="AM63" i="1" a="1"/>
  <c r="AM63" i="1" s="1"/>
  <c r="AL63" i="1" a="1"/>
  <c r="AL63" i="1" s="1"/>
  <c r="AK63" i="1" a="1"/>
  <c r="AK63" i="1" s="1"/>
  <c r="AJ63" i="1" a="1"/>
  <c r="AJ63" i="1" s="1"/>
  <c r="G63" i="1" a="1"/>
  <c r="G63" i="1" s="1"/>
  <c r="BC62" i="1" a="1"/>
  <c r="BC62" i="1" s="1"/>
  <c r="BB62" i="1" a="1"/>
  <c r="BB62" i="1" s="1"/>
  <c r="BA62" i="1" a="1"/>
  <c r="BA62" i="1" s="1"/>
  <c r="AZ62" i="1" a="1"/>
  <c r="AZ62" i="1" s="1"/>
  <c r="AY62" i="1" a="1"/>
  <c r="AY62" i="1" s="1"/>
  <c r="AX62" i="1" a="1"/>
  <c r="AX62" i="1" s="1"/>
  <c r="AW62" i="1" a="1"/>
  <c r="AW62" i="1" s="1"/>
  <c r="AV62" i="1" a="1"/>
  <c r="AV62" i="1" s="1"/>
  <c r="AU62" i="1" a="1"/>
  <c r="AU62" i="1" s="1"/>
  <c r="AT62" i="1" a="1"/>
  <c r="AT62" i="1" s="1"/>
  <c r="AS62" i="1" a="1"/>
  <c r="AS62" i="1" s="1"/>
  <c r="AR62" i="1" a="1"/>
  <c r="AR62" i="1" s="1"/>
  <c r="AQ62" i="1" a="1"/>
  <c r="AQ62" i="1" s="1"/>
  <c r="AP62" i="1" a="1"/>
  <c r="AP62" i="1" s="1"/>
  <c r="AO62" i="1" a="1"/>
  <c r="AO62" i="1" s="1"/>
  <c r="AN62" i="1" a="1"/>
  <c r="AN62" i="1" s="1"/>
  <c r="AM62" i="1" a="1"/>
  <c r="AM62" i="1" s="1"/>
  <c r="AL62" i="1" a="1"/>
  <c r="AL62" i="1" s="1"/>
  <c r="AK62" i="1" a="1"/>
  <c r="AK62" i="1" s="1"/>
  <c r="AJ62" i="1" a="1"/>
  <c r="AJ62" i="1" s="1"/>
  <c r="G62" i="1" a="1"/>
  <c r="G62" i="1" s="1"/>
  <c r="BC61" i="1" a="1"/>
  <c r="BC61" i="1" s="1"/>
  <c r="BB61" i="1" a="1"/>
  <c r="BB61" i="1" s="1"/>
  <c r="BA61" i="1" a="1"/>
  <c r="BA61" i="1" s="1"/>
  <c r="AZ61" i="1" a="1"/>
  <c r="AZ61" i="1" s="1"/>
  <c r="AY61" i="1" a="1"/>
  <c r="AY61" i="1" s="1"/>
  <c r="AX61" i="1" a="1"/>
  <c r="AX61" i="1" s="1"/>
  <c r="AW61" i="1" a="1"/>
  <c r="AW61" i="1" s="1"/>
  <c r="AV61" i="1" a="1"/>
  <c r="AV61" i="1" s="1"/>
  <c r="AU61" i="1" a="1"/>
  <c r="AU61" i="1" s="1"/>
  <c r="AT61" i="1" a="1"/>
  <c r="AT61" i="1" s="1"/>
  <c r="AS61" i="1" a="1"/>
  <c r="AS61" i="1" s="1"/>
  <c r="AR61" i="1" a="1"/>
  <c r="AR61" i="1" s="1"/>
  <c r="AQ61" i="1" a="1"/>
  <c r="AQ61" i="1" s="1"/>
  <c r="AP61" i="1" a="1"/>
  <c r="AP61" i="1" s="1"/>
  <c r="AO61" i="1" a="1"/>
  <c r="AO61" i="1" s="1"/>
  <c r="AN61" i="1" a="1"/>
  <c r="AN61" i="1" s="1"/>
  <c r="AM61" i="1" a="1"/>
  <c r="AM61" i="1" s="1"/>
  <c r="AL61" i="1" a="1"/>
  <c r="AL61" i="1" s="1"/>
  <c r="AK61" i="1" a="1"/>
  <c r="AK61" i="1" s="1"/>
  <c r="AJ61" i="1" a="1"/>
  <c r="AJ61" i="1" s="1"/>
  <c r="G61" i="1" a="1"/>
  <c r="G61" i="1" s="1"/>
  <c r="BC60" i="1" a="1"/>
  <c r="BC60" i="1" s="1"/>
  <c r="BB60" i="1" a="1"/>
  <c r="BB60" i="1" s="1"/>
  <c r="BA60" i="1" a="1"/>
  <c r="BA60" i="1" s="1"/>
  <c r="AZ60" i="1" a="1"/>
  <c r="AZ60" i="1" s="1"/>
  <c r="AY60" i="1" a="1"/>
  <c r="AY60" i="1" s="1"/>
  <c r="AX60" i="1" a="1"/>
  <c r="AX60" i="1" s="1"/>
  <c r="AW60" i="1" a="1"/>
  <c r="AW60" i="1" s="1"/>
  <c r="AV60" i="1" a="1"/>
  <c r="AV60" i="1" s="1"/>
  <c r="AU60" i="1" a="1"/>
  <c r="AU60" i="1" s="1"/>
  <c r="AT60" i="1" a="1"/>
  <c r="AT60" i="1" s="1"/>
  <c r="AS60" i="1" a="1"/>
  <c r="AS60" i="1" s="1"/>
  <c r="AR60" i="1" a="1"/>
  <c r="AR60" i="1" s="1"/>
  <c r="AQ60" i="1" a="1"/>
  <c r="AQ60" i="1" s="1"/>
  <c r="AP60" i="1" a="1"/>
  <c r="AP60" i="1" s="1"/>
  <c r="AO60" i="1" a="1"/>
  <c r="AO60" i="1" s="1"/>
  <c r="AN60" i="1" a="1"/>
  <c r="AN60" i="1" s="1"/>
  <c r="AM60" i="1" a="1"/>
  <c r="AM60" i="1" s="1"/>
  <c r="AL60" i="1" a="1"/>
  <c r="AL60" i="1" s="1"/>
  <c r="AK60" i="1" a="1"/>
  <c r="AK60" i="1" s="1"/>
  <c r="AJ60" i="1" a="1"/>
  <c r="AJ60" i="1" s="1"/>
  <c r="G60" i="1" a="1"/>
  <c r="G60" i="1" s="1"/>
  <c r="BC59" i="1" a="1"/>
  <c r="BC59" i="1" s="1"/>
  <c r="BB59" i="1" a="1"/>
  <c r="BB59" i="1" s="1"/>
  <c r="BA59" i="1" a="1"/>
  <c r="BA59" i="1" s="1"/>
  <c r="AZ59" i="1" a="1"/>
  <c r="AZ59" i="1" s="1"/>
  <c r="AY59" i="1" a="1"/>
  <c r="AY59" i="1" s="1"/>
  <c r="AX59" i="1" a="1"/>
  <c r="AX59" i="1" s="1"/>
  <c r="AW59" i="1" a="1"/>
  <c r="AW59" i="1" s="1"/>
  <c r="AV59" i="1" a="1"/>
  <c r="AV59" i="1" s="1"/>
  <c r="AU59" i="1" a="1"/>
  <c r="AU59" i="1" s="1"/>
  <c r="AT59" i="1" a="1"/>
  <c r="AT59" i="1" s="1"/>
  <c r="AS59" i="1" a="1"/>
  <c r="AS59" i="1" s="1"/>
  <c r="AR59" i="1" a="1"/>
  <c r="AR59" i="1" s="1"/>
  <c r="AQ59" i="1" a="1"/>
  <c r="AQ59" i="1" s="1"/>
  <c r="AP59" i="1" a="1"/>
  <c r="AP59" i="1" s="1"/>
  <c r="AO59" i="1" a="1"/>
  <c r="AO59" i="1" s="1"/>
  <c r="AN59" i="1" a="1"/>
  <c r="AN59" i="1" s="1"/>
  <c r="AM59" i="1" a="1"/>
  <c r="AM59" i="1" s="1"/>
  <c r="AL59" i="1" a="1"/>
  <c r="AL59" i="1" s="1"/>
  <c r="AK59" i="1" a="1"/>
  <c r="AK59" i="1" s="1"/>
  <c r="AJ59" i="1" a="1"/>
  <c r="AJ59" i="1" s="1"/>
  <c r="G59" i="1" a="1"/>
  <c r="G59" i="1" s="1"/>
  <c r="BC58" i="1" a="1"/>
  <c r="BC58" i="1" s="1"/>
  <c r="BB58" i="1" a="1"/>
  <c r="BB58" i="1" s="1"/>
  <c r="BA58" i="1" a="1"/>
  <c r="BA58" i="1" s="1"/>
  <c r="AZ58" i="1" a="1"/>
  <c r="AZ58" i="1" s="1"/>
  <c r="AY58" i="1" a="1"/>
  <c r="AY58" i="1" s="1"/>
  <c r="AX58" i="1" a="1"/>
  <c r="AX58" i="1" s="1"/>
  <c r="AW58" i="1" a="1"/>
  <c r="AW58" i="1" s="1"/>
  <c r="AV58" i="1" a="1"/>
  <c r="AV58" i="1" s="1"/>
  <c r="AU58" i="1" a="1"/>
  <c r="AU58" i="1" s="1"/>
  <c r="AT58" i="1" a="1"/>
  <c r="AT58" i="1" s="1"/>
  <c r="AS58" i="1" a="1"/>
  <c r="AS58" i="1" s="1"/>
  <c r="AR58" i="1" a="1"/>
  <c r="AR58" i="1" s="1"/>
  <c r="AQ58" i="1" a="1"/>
  <c r="AQ58" i="1" s="1"/>
  <c r="AP58" i="1" a="1"/>
  <c r="AP58" i="1" s="1"/>
  <c r="AO58" i="1" a="1"/>
  <c r="AO58" i="1" s="1"/>
  <c r="AN58" i="1" a="1"/>
  <c r="AN58" i="1" s="1"/>
  <c r="AM58" i="1" a="1"/>
  <c r="AM58" i="1" s="1"/>
  <c r="AL58" i="1" a="1"/>
  <c r="AL58" i="1" s="1"/>
  <c r="AK58" i="1" a="1"/>
  <c r="AK58" i="1" s="1"/>
  <c r="AJ58" i="1" a="1"/>
  <c r="AJ58" i="1" s="1"/>
  <c r="G58" i="1" a="1"/>
  <c r="G58" i="1" s="1"/>
  <c r="BC57" i="1" a="1"/>
  <c r="BC57" i="1" s="1"/>
  <c r="BB57" i="1" a="1"/>
  <c r="BB57" i="1" s="1"/>
  <c r="BA57" i="1" a="1"/>
  <c r="BA57" i="1" s="1"/>
  <c r="AZ57" i="1" a="1"/>
  <c r="AZ57" i="1" s="1"/>
  <c r="AY57" i="1" a="1"/>
  <c r="AY57" i="1" s="1"/>
  <c r="AX57" i="1" a="1"/>
  <c r="AX57" i="1" s="1"/>
  <c r="AW57" i="1" a="1"/>
  <c r="AW57" i="1" s="1"/>
  <c r="AV57" i="1" a="1"/>
  <c r="AV57" i="1" s="1"/>
  <c r="AU57" i="1" a="1"/>
  <c r="AU57" i="1" s="1"/>
  <c r="AT57" i="1" a="1"/>
  <c r="AT57" i="1" s="1"/>
  <c r="AS57" i="1" a="1"/>
  <c r="AS57" i="1" s="1"/>
  <c r="AR57" i="1" a="1"/>
  <c r="AR57" i="1" s="1"/>
  <c r="AQ57" i="1" a="1"/>
  <c r="AQ57" i="1" s="1"/>
  <c r="AP57" i="1" a="1"/>
  <c r="AP57" i="1" s="1"/>
  <c r="AO57" i="1" a="1"/>
  <c r="AO57" i="1" s="1"/>
  <c r="AN57" i="1" a="1"/>
  <c r="AN57" i="1" s="1"/>
  <c r="AM57" i="1" a="1"/>
  <c r="AM57" i="1" s="1"/>
  <c r="AL57" i="1" a="1"/>
  <c r="AL57" i="1" s="1"/>
  <c r="AK57" i="1" a="1"/>
  <c r="AK57" i="1" s="1"/>
  <c r="AJ57" i="1" a="1"/>
  <c r="AJ57" i="1" s="1"/>
  <c r="G57" i="1" a="1"/>
  <c r="G57" i="1" s="1"/>
  <c r="BC56" i="1" a="1"/>
  <c r="BC56" i="1" s="1"/>
  <c r="BB56" i="1" a="1"/>
  <c r="BB56" i="1" s="1"/>
  <c r="BA56" i="1" a="1"/>
  <c r="BA56" i="1" s="1"/>
  <c r="AZ56" i="1" a="1"/>
  <c r="AZ56" i="1" s="1"/>
  <c r="AY56" i="1" a="1"/>
  <c r="AY56" i="1" s="1"/>
  <c r="AX56" i="1" a="1"/>
  <c r="AX56" i="1" s="1"/>
  <c r="AW56" i="1" a="1"/>
  <c r="AW56" i="1" s="1"/>
  <c r="AV56" i="1" a="1"/>
  <c r="AV56" i="1" s="1"/>
  <c r="AU56" i="1" a="1"/>
  <c r="AU56" i="1" s="1"/>
  <c r="AT56" i="1" a="1"/>
  <c r="AT56" i="1" s="1"/>
  <c r="AS56" i="1" a="1"/>
  <c r="AS56" i="1" s="1"/>
  <c r="AR56" i="1" a="1"/>
  <c r="AR56" i="1" s="1"/>
  <c r="AQ56" i="1" a="1"/>
  <c r="AQ56" i="1" s="1"/>
  <c r="AP56" i="1" a="1"/>
  <c r="AP56" i="1" s="1"/>
  <c r="AO56" i="1" a="1"/>
  <c r="AO56" i="1" s="1"/>
  <c r="AN56" i="1" a="1"/>
  <c r="AN56" i="1" s="1"/>
  <c r="AM56" i="1" a="1"/>
  <c r="AM56" i="1" s="1"/>
  <c r="AL56" i="1" a="1"/>
  <c r="AL56" i="1" s="1"/>
  <c r="AK56" i="1" a="1"/>
  <c r="AK56" i="1" s="1"/>
  <c r="AJ56" i="1" a="1"/>
  <c r="AJ56" i="1" s="1"/>
  <c r="G56" i="1" a="1"/>
  <c r="G56" i="1" s="1"/>
  <c r="BC55" i="1" a="1"/>
  <c r="BC55" i="1" s="1"/>
  <c r="BB55" i="1" a="1"/>
  <c r="BB55" i="1" s="1"/>
  <c r="BA55" i="1" a="1"/>
  <c r="BA55" i="1" s="1"/>
  <c r="AZ55" i="1" a="1"/>
  <c r="AZ55" i="1" s="1"/>
  <c r="AY55" i="1" a="1"/>
  <c r="AY55" i="1" s="1"/>
  <c r="AX55" i="1" a="1"/>
  <c r="AX55" i="1" s="1"/>
  <c r="AW55" i="1" a="1"/>
  <c r="AW55" i="1" s="1"/>
  <c r="AV55" i="1" a="1"/>
  <c r="AV55" i="1" s="1"/>
  <c r="AU55" i="1" a="1"/>
  <c r="AU55" i="1" s="1"/>
  <c r="AT55" i="1" a="1"/>
  <c r="AT55" i="1" s="1"/>
  <c r="AS55" i="1" a="1"/>
  <c r="AS55" i="1" s="1"/>
  <c r="AR55" i="1" a="1"/>
  <c r="AR55" i="1" s="1"/>
  <c r="AQ55" i="1" a="1"/>
  <c r="AQ55" i="1" s="1"/>
  <c r="AP55" i="1" a="1"/>
  <c r="AP55" i="1" s="1"/>
  <c r="AO55" i="1" a="1"/>
  <c r="AO55" i="1" s="1"/>
  <c r="AN55" i="1" a="1"/>
  <c r="AN55" i="1" s="1"/>
  <c r="AM55" i="1" a="1"/>
  <c r="AM55" i="1" s="1"/>
  <c r="AL55" i="1" a="1"/>
  <c r="AL55" i="1" s="1"/>
  <c r="AK55" i="1" a="1"/>
  <c r="AK55" i="1" s="1"/>
  <c r="AJ55" i="1" a="1"/>
  <c r="AJ55" i="1" s="1"/>
  <c r="G55" i="1" a="1"/>
  <c r="G55" i="1" s="1"/>
  <c r="BC54" i="1" a="1"/>
  <c r="BC54" i="1" s="1"/>
  <c r="BB54" i="1" a="1"/>
  <c r="BB54" i="1" s="1"/>
  <c r="BA54" i="1" a="1"/>
  <c r="BA54" i="1" s="1"/>
  <c r="AZ54" i="1" a="1"/>
  <c r="AZ54" i="1" s="1"/>
  <c r="AY54" i="1" a="1"/>
  <c r="AY54" i="1" s="1"/>
  <c r="AX54" i="1" a="1"/>
  <c r="AX54" i="1" s="1"/>
  <c r="AW54" i="1" a="1"/>
  <c r="AW54" i="1" s="1"/>
  <c r="AV54" i="1" a="1"/>
  <c r="AV54" i="1" s="1"/>
  <c r="AU54" i="1" a="1"/>
  <c r="AU54" i="1" s="1"/>
  <c r="AT54" i="1" a="1"/>
  <c r="AT54" i="1" s="1"/>
  <c r="AS54" i="1" a="1"/>
  <c r="AS54" i="1" s="1"/>
  <c r="AR54" i="1" a="1"/>
  <c r="AR54" i="1" s="1"/>
  <c r="AQ54" i="1" a="1"/>
  <c r="AQ54" i="1" s="1"/>
  <c r="AP54" i="1" a="1"/>
  <c r="AP54" i="1" s="1"/>
  <c r="AO54" i="1" a="1"/>
  <c r="AO54" i="1" s="1"/>
  <c r="AN54" i="1" a="1"/>
  <c r="AN54" i="1" s="1"/>
  <c r="AM54" i="1" a="1"/>
  <c r="AM54" i="1" s="1"/>
  <c r="AL54" i="1" a="1"/>
  <c r="AL54" i="1" s="1"/>
  <c r="AK54" i="1" a="1"/>
  <c r="AK54" i="1" s="1"/>
  <c r="AJ54" i="1" a="1"/>
  <c r="AJ54" i="1" s="1"/>
  <c r="G54" i="1" a="1"/>
  <c r="G54" i="1" s="1"/>
  <c r="BC53" i="1" a="1"/>
  <c r="BC53" i="1" s="1"/>
  <c r="BB53" i="1" a="1"/>
  <c r="BB53" i="1" s="1"/>
  <c r="BA53" i="1" a="1"/>
  <c r="BA53" i="1" s="1"/>
  <c r="AZ53" i="1" a="1"/>
  <c r="AZ53" i="1" s="1"/>
  <c r="AY53" i="1" a="1"/>
  <c r="AY53" i="1" s="1"/>
  <c r="AX53" i="1" a="1"/>
  <c r="AX53" i="1" s="1"/>
  <c r="AW53" i="1" a="1"/>
  <c r="AW53" i="1" s="1"/>
  <c r="AV53" i="1" a="1"/>
  <c r="AV53" i="1" s="1"/>
  <c r="AU53" i="1" a="1"/>
  <c r="AU53" i="1" s="1"/>
  <c r="AT53" i="1" a="1"/>
  <c r="AT53" i="1" s="1"/>
  <c r="AS53" i="1" a="1"/>
  <c r="AS53" i="1" s="1"/>
  <c r="AR53" i="1" a="1"/>
  <c r="AR53" i="1" s="1"/>
  <c r="AQ53" i="1" a="1"/>
  <c r="AQ53" i="1" s="1"/>
  <c r="AP53" i="1" a="1"/>
  <c r="AP53" i="1" s="1"/>
  <c r="AO53" i="1" a="1"/>
  <c r="AO53" i="1" s="1"/>
  <c r="AN53" i="1" a="1"/>
  <c r="AN53" i="1" s="1"/>
  <c r="AM53" i="1" a="1"/>
  <c r="AM53" i="1" s="1"/>
  <c r="AL53" i="1" a="1"/>
  <c r="AL53" i="1" s="1"/>
  <c r="AK53" i="1" a="1"/>
  <c r="AK53" i="1" s="1"/>
  <c r="AJ53" i="1" a="1"/>
  <c r="AJ53" i="1" s="1"/>
  <c r="G53" i="1" a="1"/>
  <c r="G53" i="1" s="1"/>
  <c r="BC52" i="1" a="1"/>
  <c r="BC52" i="1" s="1"/>
  <c r="BB52" i="1" a="1"/>
  <c r="BB52" i="1" s="1"/>
  <c r="BA52" i="1" a="1"/>
  <c r="BA52" i="1" s="1"/>
  <c r="AZ52" i="1" a="1"/>
  <c r="AZ52" i="1" s="1"/>
  <c r="AY52" i="1" a="1"/>
  <c r="AY52" i="1" s="1"/>
  <c r="AX52" i="1" a="1"/>
  <c r="AX52" i="1" s="1"/>
  <c r="AW52" i="1" a="1"/>
  <c r="AW52" i="1" s="1"/>
  <c r="AV52" i="1" a="1"/>
  <c r="AV52" i="1" s="1"/>
  <c r="AU52" i="1" a="1"/>
  <c r="AU52" i="1" s="1"/>
  <c r="AT52" i="1" a="1"/>
  <c r="AT52" i="1" s="1"/>
  <c r="AS52" i="1" a="1"/>
  <c r="AS52" i="1" s="1"/>
  <c r="AR52" i="1" a="1"/>
  <c r="AR52" i="1" s="1"/>
  <c r="AQ52" i="1" a="1"/>
  <c r="AQ52" i="1" s="1"/>
  <c r="AP52" i="1" a="1"/>
  <c r="AP52" i="1" s="1"/>
  <c r="AO52" i="1" a="1"/>
  <c r="AO52" i="1" s="1"/>
  <c r="AN52" i="1" a="1"/>
  <c r="AN52" i="1" s="1"/>
  <c r="AM52" i="1" a="1"/>
  <c r="AM52" i="1" s="1"/>
  <c r="AL52" i="1" a="1"/>
  <c r="AL52" i="1" s="1"/>
  <c r="AK52" i="1" a="1"/>
  <c r="AK52" i="1" s="1"/>
  <c r="AJ52" i="1" a="1"/>
  <c r="AJ52" i="1" s="1"/>
  <c r="G52" i="1" a="1"/>
  <c r="G52" i="1" s="1"/>
  <c r="BC51" i="1" a="1"/>
  <c r="BC51" i="1" s="1"/>
  <c r="BB51" i="1" a="1"/>
  <c r="BB51" i="1" s="1"/>
  <c r="BA51" i="1" a="1"/>
  <c r="BA51" i="1" s="1"/>
  <c r="AZ51" i="1" a="1"/>
  <c r="AZ51" i="1" s="1"/>
  <c r="AY51" i="1" a="1"/>
  <c r="AY51" i="1" s="1"/>
  <c r="AX51" i="1" a="1"/>
  <c r="AX51" i="1" s="1"/>
  <c r="AW51" i="1" a="1"/>
  <c r="AW51" i="1" s="1"/>
  <c r="AV51" i="1" a="1"/>
  <c r="AV51" i="1" s="1"/>
  <c r="AU51" i="1" a="1"/>
  <c r="AU51" i="1" s="1"/>
  <c r="AT51" i="1" a="1"/>
  <c r="AT51" i="1" s="1"/>
  <c r="AS51" i="1" a="1"/>
  <c r="AS51" i="1" s="1"/>
  <c r="AR51" i="1" a="1"/>
  <c r="AR51" i="1" s="1"/>
  <c r="AQ51" i="1" a="1"/>
  <c r="AQ51" i="1" s="1"/>
  <c r="AP51" i="1" a="1"/>
  <c r="AP51" i="1" s="1"/>
  <c r="AO51" i="1" a="1"/>
  <c r="AO51" i="1" s="1"/>
  <c r="AN51" i="1" a="1"/>
  <c r="AN51" i="1" s="1"/>
  <c r="AM51" i="1" a="1"/>
  <c r="AM51" i="1" s="1"/>
  <c r="AL51" i="1" a="1"/>
  <c r="AL51" i="1" s="1"/>
  <c r="AK51" i="1" a="1"/>
  <c r="AK51" i="1" s="1"/>
  <c r="AJ51" i="1" a="1"/>
  <c r="AJ51" i="1" s="1"/>
  <c r="G51" i="1" a="1"/>
  <c r="G51" i="1" s="1"/>
  <c r="BC50" i="1" a="1"/>
  <c r="BC50" i="1" s="1"/>
  <c r="BB50" i="1" a="1"/>
  <c r="BB50" i="1" s="1"/>
  <c r="BA50" i="1" a="1"/>
  <c r="BA50" i="1" s="1"/>
  <c r="AZ50" i="1" a="1"/>
  <c r="AZ50" i="1" s="1"/>
  <c r="AY50" i="1" a="1"/>
  <c r="AY50" i="1" s="1"/>
  <c r="AX50" i="1" a="1"/>
  <c r="AX50" i="1" s="1"/>
  <c r="AW50" i="1" a="1"/>
  <c r="AW50" i="1" s="1"/>
  <c r="AV50" i="1" a="1"/>
  <c r="AV50" i="1" s="1"/>
  <c r="AU50" i="1" a="1"/>
  <c r="AU50" i="1" s="1"/>
  <c r="AT50" i="1" a="1"/>
  <c r="AT50" i="1" s="1"/>
  <c r="AS50" i="1" a="1"/>
  <c r="AS50" i="1" s="1"/>
  <c r="AR50" i="1" a="1"/>
  <c r="AR50" i="1" s="1"/>
  <c r="AQ50" i="1" a="1"/>
  <c r="AQ50" i="1" s="1"/>
  <c r="AP50" i="1" a="1"/>
  <c r="AP50" i="1" s="1"/>
  <c r="AO50" i="1" a="1"/>
  <c r="AO50" i="1" s="1"/>
  <c r="AN50" i="1" a="1"/>
  <c r="AN50" i="1" s="1"/>
  <c r="AM50" i="1" a="1"/>
  <c r="AM50" i="1" s="1"/>
  <c r="AL50" i="1" a="1"/>
  <c r="AL50" i="1" s="1"/>
  <c r="AK50" i="1" a="1"/>
  <c r="AK50" i="1" s="1"/>
  <c r="AJ50" i="1" a="1"/>
  <c r="AJ50" i="1" s="1"/>
  <c r="G50" i="1" a="1"/>
  <c r="G50" i="1" s="1"/>
  <c r="BC49" i="1" a="1"/>
  <c r="BC49" i="1" s="1"/>
  <c r="BB49" i="1" a="1"/>
  <c r="BB49" i="1" s="1"/>
  <c r="BA49" i="1" a="1"/>
  <c r="BA49" i="1" s="1"/>
  <c r="AZ49" i="1" a="1"/>
  <c r="AZ49" i="1" s="1"/>
  <c r="AY49" i="1" a="1"/>
  <c r="AY49" i="1" s="1"/>
  <c r="AX49" i="1" a="1"/>
  <c r="AX49" i="1" s="1"/>
  <c r="AW49" i="1" a="1"/>
  <c r="AW49" i="1" s="1"/>
  <c r="AV49" i="1" a="1"/>
  <c r="AV49" i="1" s="1"/>
  <c r="AU49" i="1" a="1"/>
  <c r="AU49" i="1" s="1"/>
  <c r="AT49" i="1" a="1"/>
  <c r="AT49" i="1" s="1"/>
  <c r="AS49" i="1" a="1"/>
  <c r="AS49" i="1" s="1"/>
  <c r="AR49" i="1" a="1"/>
  <c r="AR49" i="1" s="1"/>
  <c r="AQ49" i="1" a="1"/>
  <c r="AQ49" i="1" s="1"/>
  <c r="AP49" i="1" a="1"/>
  <c r="AP49" i="1" s="1"/>
  <c r="AO49" i="1" a="1"/>
  <c r="AO49" i="1" s="1"/>
  <c r="AN49" i="1" a="1"/>
  <c r="AN49" i="1" s="1"/>
  <c r="AM49" i="1" a="1"/>
  <c r="AM49" i="1" s="1"/>
  <c r="AL49" i="1" a="1"/>
  <c r="AL49" i="1" s="1"/>
  <c r="AK49" i="1" a="1"/>
  <c r="AK49" i="1" s="1"/>
  <c r="AJ49" i="1" a="1"/>
  <c r="AJ49" i="1" s="1"/>
  <c r="G49" i="1" a="1"/>
  <c r="G49" i="1" s="1"/>
  <c r="BC48" i="1" a="1"/>
  <c r="BC48" i="1" s="1"/>
  <c r="BB48" i="1" a="1"/>
  <c r="BB48" i="1" s="1"/>
  <c r="BA48" i="1" a="1"/>
  <c r="BA48" i="1" s="1"/>
  <c r="AZ48" i="1" a="1"/>
  <c r="AZ48" i="1" s="1"/>
  <c r="AY48" i="1" a="1"/>
  <c r="AY48" i="1" s="1"/>
  <c r="AX48" i="1" a="1"/>
  <c r="AX48" i="1" s="1"/>
  <c r="AW48" i="1" a="1"/>
  <c r="AW48" i="1" s="1"/>
  <c r="AV48" i="1" a="1"/>
  <c r="AV48" i="1" s="1"/>
  <c r="AU48" i="1" a="1"/>
  <c r="AU48" i="1" s="1"/>
  <c r="AT48" i="1" a="1"/>
  <c r="AT48" i="1" s="1"/>
  <c r="AS48" i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R46" i="1" a="1"/>
  <c r="AR46" i="1" s="1"/>
  <c r="BC45" i="1" a="1"/>
  <c r="BC45" i="1" s="1"/>
  <c r="BB45" i="1" a="1"/>
  <c r="BB45" i="1" s="1"/>
  <c r="BA45" i="1" a="1"/>
  <c r="BA45" i="1" s="1"/>
  <c r="AZ45" i="1" a="1"/>
  <c r="AZ45" i="1" s="1"/>
  <c r="AY45" i="1" a="1"/>
  <c r="AY45" i="1" s="1"/>
  <c r="AX45" i="1" a="1"/>
  <c r="AX45" i="1" s="1"/>
  <c r="AW45" i="1" a="1"/>
  <c r="AW45" i="1" s="1"/>
  <c r="AV45" i="1" a="1"/>
  <c r="AV45" i="1" s="1"/>
  <c r="AU45" i="1" a="1"/>
  <c r="AU45" i="1" s="1"/>
  <c r="AT45" i="1" a="1"/>
  <c r="AT45" i="1" s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G45" i="1" a="1"/>
  <c r="G45" i="1" s="1"/>
  <c r="BC44" i="1" a="1"/>
  <c r="BC44" i="1" s="1"/>
  <c r="BB44" i="1" a="1"/>
  <c r="BB44" i="1" s="1"/>
  <c r="BA44" i="1" a="1"/>
  <c r="BA44" i="1" s="1"/>
  <c r="AZ44" i="1" a="1"/>
  <c r="AZ44" i="1" s="1"/>
  <c r="AY44" i="1" a="1"/>
  <c r="AY44" i="1" s="1"/>
  <c r="AX44" i="1" a="1"/>
  <c r="AX44" i="1" s="1"/>
  <c r="AW44" i="1" a="1"/>
  <c r="AW44" i="1" s="1"/>
  <c r="AV44" i="1" a="1"/>
  <c r="AV44" i="1" s="1"/>
  <c r="AU44" i="1" a="1"/>
  <c r="AU44" i="1" s="1"/>
  <c r="AT44" i="1" a="1"/>
  <c r="AT44" i="1" s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G44" i="1" a="1"/>
  <c r="G44" i="1" s="1"/>
  <c r="BC43" i="1" a="1"/>
  <c r="BC43" i="1" s="1"/>
  <c r="BB43" i="1" a="1"/>
  <c r="BB43" i="1" s="1"/>
  <c r="BA43" i="1" a="1"/>
  <c r="BA43" i="1" s="1"/>
  <c r="AZ43" i="1" a="1"/>
  <c r="AZ43" i="1" s="1"/>
  <c r="AY43" i="1" a="1"/>
  <c r="AY43" i="1" s="1"/>
  <c r="AX43" i="1" a="1"/>
  <c r="AX43" i="1" s="1"/>
  <c r="AW43" i="1" a="1"/>
  <c r="AW43" i="1" s="1"/>
  <c r="AV43" i="1" a="1"/>
  <c r="AV43" i="1" s="1"/>
  <c r="AU43" i="1" a="1"/>
  <c r="AU43" i="1" s="1"/>
  <c r="AT43" i="1" a="1"/>
  <c r="AT43" i="1" s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R41" i="1" a="1"/>
  <c r="AR41" i="1" s="1"/>
  <c r="BC40" i="1" a="1"/>
  <c r="BC40" i="1" s="1"/>
  <c r="BB40" i="1" a="1"/>
  <c r="BB40" i="1" s="1"/>
  <c r="BA40" i="1" a="1"/>
  <c r="BA40" i="1" s="1"/>
  <c r="AZ40" i="1" a="1"/>
  <c r="AZ40" i="1" s="1"/>
  <c r="AY40" i="1" a="1"/>
  <c r="AY40" i="1" s="1"/>
  <c r="AX40" i="1" a="1"/>
  <c r="AX40" i="1" s="1"/>
  <c r="AW40" i="1" a="1"/>
  <c r="AW40" i="1" s="1"/>
  <c r="AV40" i="1" a="1"/>
  <c r="AV40" i="1" s="1"/>
  <c r="AU40" i="1" a="1"/>
  <c r="AU40" i="1" s="1"/>
  <c r="AT40" i="1" a="1"/>
  <c r="AT40" i="1" s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G40" i="1" a="1"/>
  <c r="G40" i="1" s="1"/>
  <c r="BC39" i="1" a="1"/>
  <c r="BC39" i="1" s="1"/>
  <c r="BB39" i="1" a="1"/>
  <c r="BB39" i="1" s="1"/>
  <c r="BA39" i="1" a="1"/>
  <c r="BA39" i="1" s="1"/>
  <c r="AZ39" i="1" a="1"/>
  <c r="AZ39" i="1" s="1"/>
  <c r="AY39" i="1" a="1"/>
  <c r="AY39" i="1" s="1"/>
  <c r="AX39" i="1" a="1"/>
  <c r="AX39" i="1" s="1"/>
  <c r="AW39" i="1" a="1"/>
  <c r="AW39" i="1" s="1"/>
  <c r="AV39" i="1" a="1"/>
  <c r="AV39" i="1" s="1"/>
  <c r="AU39" i="1" a="1"/>
  <c r="AU39" i="1" s="1"/>
  <c r="AT39" i="1" a="1"/>
  <c r="AT39" i="1" s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G39" i="1" a="1"/>
  <c r="G39" i="1" s="1"/>
  <c r="BC38" i="1" a="1"/>
  <c r="BC38" i="1" s="1"/>
  <c r="BB38" i="1" a="1"/>
  <c r="BB38" i="1" s="1"/>
  <c r="BA38" i="1" a="1"/>
  <c r="BA38" i="1" s="1"/>
  <c r="AZ38" i="1" a="1"/>
  <c r="AZ38" i="1" s="1"/>
  <c r="AY38" i="1" a="1"/>
  <c r="AY38" i="1" s="1"/>
  <c r="AX38" i="1" a="1"/>
  <c r="AX38" i="1" s="1"/>
  <c r="AW38" i="1" a="1"/>
  <c r="AW38" i="1" s="1"/>
  <c r="AV38" i="1" a="1"/>
  <c r="AV38" i="1" s="1"/>
  <c r="AU38" i="1" a="1"/>
  <c r="AU38" i="1" s="1"/>
  <c r="AT38" i="1" a="1"/>
  <c r="AT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G38" i="1" a="1"/>
  <c r="G38" i="1" s="1"/>
  <c r="BC37" i="1" a="1"/>
  <c r="BC37" i="1" s="1"/>
  <c r="BB37" i="1" a="1"/>
  <c r="BB37" i="1" s="1"/>
  <c r="BA37" i="1" a="1"/>
  <c r="BA37" i="1" s="1"/>
  <c r="AZ37" i="1" a="1"/>
  <c r="AZ37" i="1" s="1"/>
  <c r="AY37" i="1" a="1"/>
  <c r="AY37" i="1" s="1"/>
  <c r="AX37" i="1" a="1"/>
  <c r="AX37" i="1" s="1"/>
  <c r="AW37" i="1" a="1"/>
  <c r="AW37" i="1" s="1"/>
  <c r="AV37" i="1" a="1"/>
  <c r="AV37" i="1" s="1"/>
  <c r="AU37" i="1" a="1"/>
  <c r="AU37" i="1" s="1"/>
  <c r="AT37" i="1" a="1"/>
  <c r="AT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G37" i="1" a="1"/>
  <c r="G37" i="1" s="1"/>
  <c r="BC36" i="1" a="1"/>
  <c r="BC36" i="1" s="1"/>
  <c r="BB36" i="1" a="1"/>
  <c r="BB36" i="1" s="1"/>
  <c r="BA36" i="1" a="1"/>
  <c r="BA36" i="1" s="1"/>
  <c r="AZ36" i="1" a="1"/>
  <c r="AZ36" i="1" s="1"/>
  <c r="AY36" i="1" a="1"/>
  <c r="AY36" i="1" s="1"/>
  <c r="AX36" i="1" a="1"/>
  <c r="AX36" i="1" s="1"/>
  <c r="AW36" i="1" a="1"/>
  <c r="AW36" i="1" s="1"/>
  <c r="AV36" i="1" a="1"/>
  <c r="AV36" i="1" s="1"/>
  <c r="AU36" i="1" a="1"/>
  <c r="AU36" i="1" s="1"/>
  <c r="AT36" i="1" a="1"/>
  <c r="AT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G36" i="1" a="1"/>
  <c r="G36" i="1" s="1"/>
  <c r="BC35" i="1" a="1"/>
  <c r="BC35" i="1" s="1"/>
  <c r="BB35" i="1" a="1"/>
  <c r="BB35" i="1" s="1"/>
  <c r="BA35" i="1" a="1"/>
  <c r="BA35" i="1" s="1"/>
  <c r="AZ35" i="1" a="1"/>
  <c r="AZ35" i="1" s="1"/>
  <c r="AY35" i="1" a="1"/>
  <c r="AY35" i="1" s="1"/>
  <c r="AX35" i="1" a="1"/>
  <c r="AX35" i="1" s="1"/>
  <c r="AW35" i="1" a="1"/>
  <c r="AW35" i="1" s="1"/>
  <c r="AV35" i="1" a="1"/>
  <c r="AV35" i="1" s="1"/>
  <c r="AU35" i="1" a="1"/>
  <c r="AU35" i="1" s="1"/>
  <c r="AT35" i="1" a="1"/>
  <c r="AT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G35" i="1" a="1"/>
  <c r="G35" i="1" s="1"/>
  <c r="BC34" i="1" a="1"/>
  <c r="BC34" i="1" s="1"/>
  <c r="BB34" i="1" a="1"/>
  <c r="BB34" i="1" s="1"/>
  <c r="BA34" i="1" a="1"/>
  <c r="BA34" i="1" s="1"/>
  <c r="AZ34" i="1" a="1"/>
  <c r="AZ34" i="1" s="1"/>
  <c r="AY34" i="1" a="1"/>
  <c r="AY34" i="1" s="1"/>
  <c r="AX34" i="1" a="1"/>
  <c r="AX34" i="1" s="1"/>
  <c r="AW34" i="1" a="1"/>
  <c r="AW34" i="1" s="1"/>
  <c r="AV34" i="1" a="1"/>
  <c r="AV34" i="1" s="1"/>
  <c r="AU34" i="1" a="1"/>
  <c r="AU34" i="1" s="1"/>
  <c r="AT34" i="1" a="1"/>
  <c r="AT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G34" i="1" a="1"/>
  <c r="G34" i="1" s="1"/>
  <c r="BC33" i="1" a="1"/>
  <c r="BC33" i="1" s="1"/>
  <c r="BB33" i="1" a="1"/>
  <c r="BB33" i="1" s="1"/>
  <c r="BA33" i="1" a="1"/>
  <c r="BA33" i="1" s="1"/>
  <c r="AZ33" i="1" a="1"/>
  <c r="AZ33" i="1" s="1"/>
  <c r="AY33" i="1" a="1"/>
  <c r="AY33" i="1" s="1"/>
  <c r="AX33" i="1" a="1"/>
  <c r="AX33" i="1" s="1"/>
  <c r="AW33" i="1" a="1"/>
  <c r="AW33" i="1" s="1"/>
  <c r="AV33" i="1" a="1"/>
  <c r="AV33" i="1" s="1"/>
  <c r="AU33" i="1" a="1"/>
  <c r="AU33" i="1" s="1"/>
  <c r="AT33" i="1" a="1"/>
  <c r="AT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G33" i="1" a="1"/>
  <c r="G33" i="1" s="1"/>
  <c r="BC32" i="1" a="1"/>
  <c r="BC32" i="1" s="1"/>
  <c r="BB32" i="1" a="1"/>
  <c r="BB32" i="1" s="1"/>
  <c r="BA32" i="1" a="1"/>
  <c r="BA32" i="1" s="1"/>
  <c r="AZ32" i="1" a="1"/>
  <c r="AZ32" i="1" s="1"/>
  <c r="AY32" i="1" a="1"/>
  <c r="AY32" i="1" s="1"/>
  <c r="AX32" i="1" a="1"/>
  <c r="AX32" i="1" s="1"/>
  <c r="AW32" i="1" a="1"/>
  <c r="AW32" i="1" s="1"/>
  <c r="AV32" i="1" a="1"/>
  <c r="AV32" i="1" s="1"/>
  <c r="AU32" i="1" a="1"/>
  <c r="AU32" i="1" s="1"/>
  <c r="AT32" i="1" a="1"/>
  <c r="AT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G32" i="1" a="1"/>
  <c r="G32" i="1" s="1"/>
  <c r="BC31" i="1" a="1"/>
  <c r="BC31" i="1" s="1"/>
  <c r="BB31" i="1" a="1"/>
  <c r="BB31" i="1" s="1"/>
  <c r="BA31" i="1" a="1"/>
  <c r="BA31" i="1" s="1"/>
  <c r="AZ31" i="1" a="1"/>
  <c r="AZ31" i="1" s="1"/>
  <c r="AY31" i="1" a="1"/>
  <c r="AY31" i="1" s="1"/>
  <c r="AX31" i="1" a="1"/>
  <c r="AX31" i="1" s="1"/>
  <c r="AW31" i="1" a="1"/>
  <c r="AW31" i="1" s="1"/>
  <c r="AV31" i="1" a="1"/>
  <c r="AV31" i="1" s="1"/>
  <c r="AU31" i="1" a="1"/>
  <c r="AU31" i="1" s="1"/>
  <c r="AT31" i="1" a="1"/>
  <c r="AT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G31" i="1" a="1"/>
  <c r="G31" i="1" s="1"/>
  <c r="BC30" i="1" a="1"/>
  <c r="BC30" i="1" s="1"/>
  <c r="BB30" i="1" a="1"/>
  <c r="BB30" i="1" s="1"/>
  <c r="BA30" i="1" a="1"/>
  <c r="BA30" i="1" s="1"/>
  <c r="AZ30" i="1" a="1"/>
  <c r="AZ30" i="1" s="1"/>
  <c r="AY30" i="1" a="1"/>
  <c r="AY30" i="1" s="1"/>
  <c r="AX30" i="1" a="1"/>
  <c r="AX30" i="1" s="1"/>
  <c r="AW30" i="1" a="1"/>
  <c r="AW30" i="1" s="1"/>
  <c r="AV30" i="1" a="1"/>
  <c r="AV30" i="1" s="1"/>
  <c r="AU30" i="1" a="1"/>
  <c r="AU30" i="1" s="1"/>
  <c r="AT30" i="1" a="1"/>
  <c r="AT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G30" i="1" a="1"/>
  <c r="G30" i="1" s="1"/>
  <c r="BC29" i="1" a="1"/>
  <c r="BC29" i="1" s="1"/>
  <c r="BB29" i="1" a="1"/>
  <c r="BB29" i="1" s="1"/>
  <c r="BA29" i="1" a="1"/>
  <c r="BA29" i="1" s="1"/>
  <c r="AZ29" i="1" a="1"/>
  <c r="AZ29" i="1" s="1"/>
  <c r="AY29" i="1" a="1"/>
  <c r="AY29" i="1" s="1"/>
  <c r="AX29" i="1" a="1"/>
  <c r="AX29" i="1" s="1"/>
  <c r="AW29" i="1" a="1"/>
  <c r="AW29" i="1" s="1"/>
  <c r="AV29" i="1" a="1"/>
  <c r="AV29" i="1" s="1"/>
  <c r="AU29" i="1" a="1"/>
  <c r="AU29" i="1" s="1"/>
  <c r="AT29" i="1" a="1"/>
  <c r="AT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G29" i="1" a="1"/>
  <c r="G29" i="1" s="1"/>
  <c r="BC28" i="1" a="1"/>
  <c r="BC28" i="1" s="1"/>
  <c r="BB28" i="1" a="1"/>
  <c r="BB28" i="1" s="1"/>
  <c r="BA28" i="1" a="1"/>
  <c r="BA28" i="1" s="1"/>
  <c r="AZ28" i="1" a="1"/>
  <c r="AZ28" i="1" s="1"/>
  <c r="AY28" i="1" a="1"/>
  <c r="AY28" i="1" s="1"/>
  <c r="AX28" i="1" a="1"/>
  <c r="AX28" i="1" s="1"/>
  <c r="AW28" i="1" a="1"/>
  <c r="AW28" i="1" s="1"/>
  <c r="AV28" i="1" a="1"/>
  <c r="AV28" i="1" s="1"/>
  <c r="AU28" i="1" a="1"/>
  <c r="AU28" i="1" s="1"/>
  <c r="AT28" i="1" a="1"/>
  <c r="AT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G28" i="1" a="1"/>
  <c r="G28" i="1" s="1"/>
  <c r="BC27" i="1" a="1"/>
  <c r="BC27" i="1" s="1"/>
  <c r="BB27" i="1" a="1"/>
  <c r="BB27" i="1" s="1"/>
  <c r="BA27" i="1" a="1"/>
  <c r="BA27" i="1" s="1"/>
  <c r="AZ27" i="1" a="1"/>
  <c r="AZ27" i="1" s="1"/>
  <c r="AY27" i="1" a="1"/>
  <c r="AY27" i="1" s="1"/>
  <c r="AX27" i="1" a="1"/>
  <c r="AX27" i="1" s="1"/>
  <c r="AW27" i="1" a="1"/>
  <c r="AW27" i="1" s="1"/>
  <c r="AV27" i="1" a="1"/>
  <c r="AV27" i="1" s="1"/>
  <c r="AU27" i="1" a="1"/>
  <c r="AU27" i="1" s="1"/>
  <c r="AT27" i="1" a="1"/>
  <c r="AT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G27" i="1" a="1"/>
  <c r="G27" i="1" s="1"/>
  <c r="BC26" i="1" a="1"/>
  <c r="BC26" i="1" s="1"/>
  <c r="BB26" i="1" a="1"/>
  <c r="BB26" i="1" s="1"/>
  <c r="BA26" i="1" a="1"/>
  <c r="BA26" i="1" s="1"/>
  <c r="AZ26" i="1" a="1"/>
  <c r="AZ26" i="1" s="1"/>
  <c r="AY26" i="1" a="1"/>
  <c r="AY26" i="1" s="1"/>
  <c r="AX26" i="1" a="1"/>
  <c r="AX26" i="1" s="1"/>
  <c r="AW26" i="1" a="1"/>
  <c r="AW26" i="1" s="1"/>
  <c r="AV26" i="1" a="1"/>
  <c r="AV26" i="1" s="1"/>
  <c r="AU26" i="1" a="1"/>
  <c r="AU26" i="1" s="1"/>
  <c r="AT26" i="1" a="1"/>
  <c r="AT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G26" i="1" a="1"/>
  <c r="G26" i="1" s="1"/>
  <c r="BC25" i="1" a="1"/>
  <c r="BC25" i="1" s="1"/>
  <c r="BB25" i="1" a="1"/>
  <c r="BB25" i="1" s="1"/>
  <c r="BA25" i="1" a="1"/>
  <c r="BA25" i="1" s="1"/>
  <c r="AZ25" i="1" a="1"/>
  <c r="AZ25" i="1" s="1"/>
  <c r="AY25" i="1" a="1"/>
  <c r="AY25" i="1" s="1"/>
  <c r="AX25" i="1" a="1"/>
  <c r="AX25" i="1" s="1"/>
  <c r="AW25" i="1" a="1"/>
  <c r="AW25" i="1" s="1"/>
  <c r="AV25" i="1" a="1"/>
  <c r="AV25" i="1" s="1"/>
  <c r="AU25" i="1" a="1"/>
  <c r="AU25" i="1" s="1"/>
  <c r="AT25" i="1" a="1"/>
  <c r="AT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G25" i="1" a="1"/>
  <c r="G25" i="1" s="1"/>
  <c r="BC24" i="1" a="1"/>
  <c r="BC24" i="1" s="1"/>
  <c r="BB24" i="1" a="1"/>
  <c r="BB24" i="1" s="1"/>
  <c r="BA24" i="1" a="1"/>
  <c r="BA24" i="1" s="1"/>
  <c r="AZ24" i="1" a="1"/>
  <c r="AZ24" i="1" s="1"/>
  <c r="AY24" i="1" a="1"/>
  <c r="AY24" i="1" s="1"/>
  <c r="AX24" i="1" a="1"/>
  <c r="AX24" i="1" s="1"/>
  <c r="AW24" i="1" a="1"/>
  <c r="AW24" i="1" s="1"/>
  <c r="AV24" i="1" a="1"/>
  <c r="AV24" i="1" s="1"/>
  <c r="AU24" i="1" a="1"/>
  <c r="AU24" i="1" s="1"/>
  <c r="AT24" i="1" a="1"/>
  <c r="AT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G24" i="1" a="1"/>
  <c r="G24" i="1" s="1"/>
  <c r="BC23" i="1" a="1"/>
  <c r="BC23" i="1" s="1"/>
  <c r="BB23" i="1" a="1"/>
  <c r="BB23" i="1" s="1"/>
  <c r="BA23" i="1" a="1"/>
  <c r="BA23" i="1" s="1"/>
  <c r="AZ23" i="1" a="1"/>
  <c r="AZ23" i="1" s="1"/>
  <c r="AY23" i="1" a="1"/>
  <c r="AY23" i="1" s="1"/>
  <c r="AX23" i="1" a="1"/>
  <c r="AX23" i="1" s="1"/>
  <c r="AW23" i="1" a="1"/>
  <c r="AW23" i="1" s="1"/>
  <c r="AV23" i="1" a="1"/>
  <c r="AV23" i="1" s="1"/>
  <c r="AU23" i="1" a="1"/>
  <c r="AU23" i="1" s="1"/>
  <c r="AT23" i="1" a="1"/>
  <c r="AT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G23" i="1" a="1"/>
  <c r="G23" i="1" s="1"/>
  <c r="BC22" i="1" a="1"/>
  <c r="BC22" i="1" s="1"/>
  <c r="BB22" i="1" a="1"/>
  <c r="BB22" i="1" s="1"/>
  <c r="BA22" i="1" a="1"/>
  <c r="BA22" i="1" s="1"/>
  <c r="AZ22" i="1" a="1"/>
  <c r="AZ22" i="1" s="1"/>
  <c r="AY22" i="1" a="1"/>
  <c r="AY22" i="1" s="1"/>
  <c r="AX22" i="1" a="1"/>
  <c r="AX22" i="1" s="1"/>
  <c r="AW22" i="1" a="1"/>
  <c r="AW22" i="1" s="1"/>
  <c r="AV22" i="1" a="1"/>
  <c r="AV22" i="1" s="1"/>
  <c r="AU22" i="1" a="1"/>
  <c r="AU22" i="1" s="1"/>
  <c r="AT22" i="1" a="1"/>
  <c r="AT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G22" i="1" a="1"/>
  <c r="G22" i="1" s="1"/>
  <c r="BC21" i="1" a="1"/>
  <c r="BC21" i="1" s="1"/>
  <c r="BB21" i="1" a="1"/>
  <c r="BB21" i="1" s="1"/>
  <c r="BA21" i="1" a="1"/>
  <c r="BA21" i="1" s="1"/>
  <c r="AZ21" i="1" a="1"/>
  <c r="AZ21" i="1" s="1"/>
  <c r="AY21" i="1" a="1"/>
  <c r="AY21" i="1" s="1"/>
  <c r="AX21" i="1" a="1"/>
  <c r="AX21" i="1" s="1"/>
  <c r="AW21" i="1" a="1"/>
  <c r="AW21" i="1" s="1"/>
  <c r="AV21" i="1" a="1"/>
  <c r="AV21" i="1" s="1"/>
  <c r="AU21" i="1" a="1"/>
  <c r="AU21" i="1" s="1"/>
  <c r="AT21" i="1" a="1"/>
  <c r="AT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H120" i="1" l="1" a="1"/>
  <c r="H120" i="1" s="1"/>
  <c r="AZ19" i="1" a="1"/>
  <c r="AZ19" i="1" s="1"/>
  <c r="AP19" i="1" a="1"/>
  <c r="AP19" i="1" s="1"/>
  <c r="BB19" i="1" a="1"/>
  <c r="BB19" i="1" s="1"/>
  <c r="AO19" i="1" a="1"/>
  <c r="AO19" i="1" s="1"/>
  <c r="AY19" i="1" a="1"/>
  <c r="AY19" i="1" s="1"/>
  <c r="AQ19" i="1" a="1"/>
  <c r="AQ19" i="1" s="1"/>
  <c r="H109" i="1" a="1"/>
  <c r="H109" i="1" s="1"/>
  <c r="AK19" i="1" a="1"/>
  <c r="AK19" i="1" s="1"/>
  <c r="AT19" i="1" a="1"/>
  <c r="AT19" i="1" s="1"/>
  <c r="BC19" i="1" a="1"/>
  <c r="BC19" i="1" s="1"/>
  <c r="AL19" i="1" a="1"/>
  <c r="AL19" i="1" s="1"/>
  <c r="H41" i="1" a="1"/>
  <c r="H41" i="1" s="1"/>
  <c r="AS19" i="1" a="1"/>
  <c r="AS19" i="1" s="1"/>
  <c r="BA19" i="1" a="1"/>
  <c r="BA19" i="1" s="1"/>
  <c r="AV19" i="1" a="1"/>
  <c r="AV19" i="1" s="1"/>
  <c r="AU19" i="1" a="1"/>
  <c r="AU19" i="1" s="1"/>
  <c r="H46" i="1" a="1"/>
  <c r="H46" i="1" s="1"/>
  <c r="AM19" i="1" a="1"/>
  <c r="AM19" i="1" s="1"/>
  <c r="AN19" i="1" a="1"/>
  <c r="AN19" i="1" s="1"/>
  <c r="AW19" i="1" a="1"/>
  <c r="AW19" i="1" s="1"/>
  <c r="AX19" i="1" a="1"/>
  <c r="AX19" i="1" s="1"/>
  <c r="H74" i="1" a="1"/>
  <c r="H74" i="1" s="1"/>
  <c r="H100" i="1" a="1"/>
  <c r="H100" i="1" s="1"/>
  <c r="H83" i="1" a="1"/>
  <c r="H83" i="1" s="1"/>
  <c r="H88" i="1" a="1"/>
  <c r="H88" i="1" s="1"/>
  <c r="H104" i="1" a="1"/>
  <c r="H104" i="1" s="1"/>
  <c r="H108" i="1" a="1"/>
  <c r="H108" i="1" s="1"/>
  <c r="H121" i="1" l="1" a="1"/>
  <c r="H12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<sst xmlns="http://schemas.openxmlformats.org/spreadsheetml/2006/main" count="870" uniqueCount="177">
  <si>
    <t xml:space="preserve">Kalkulační list č.: </t>
  </si>
  <si>
    <t>Zpracoval:</t>
  </si>
  <si>
    <t xml:space="preserve"> </t>
  </si>
  <si>
    <t>Datum:</t>
  </si>
  <si>
    <r>
      <rPr>
        <u/>
        <sz val="20"/>
        <color indexed="14"/>
        <rFont val="Calibri"/>
      </rPr>
      <t xml:space="preserve"> </t>
    </r>
  </si>
  <si>
    <t>VELETRH:</t>
  </si>
  <si>
    <t>NMB</t>
  </si>
  <si>
    <t>PŘEDMĚT NABÍDKY:</t>
  </si>
  <si>
    <t>PODKLADY:</t>
  </si>
  <si>
    <t>TERMÍN VÝROBY:</t>
  </si>
  <si>
    <t>ODHADOVANÉ MNOŽSTVÍ VÝROBNÍCH HODIN:</t>
  </si>
  <si>
    <t>MONTÁŽ:</t>
  </si>
  <si>
    <t>PRŮBĚH:</t>
  </si>
  <si>
    <t>DEMONTÁŽ:</t>
  </si>
  <si>
    <t>POPTÁVAJÍCÍ:</t>
  </si>
  <si>
    <t xml:space="preserve">GSM: </t>
  </si>
  <si>
    <t>celkem nákup</t>
  </si>
  <si>
    <t>100 sqm/h</t>
  </si>
  <si>
    <t>288 m/h</t>
  </si>
  <si>
    <t>400,-/h +marže</t>
  </si>
  <si>
    <t>400,-/h+marže</t>
  </si>
  <si>
    <t>1750,-/h</t>
  </si>
  <si>
    <t>proměnná</t>
  </si>
  <si>
    <t>nákup plošný/Kč</t>
  </si>
  <si>
    <t>nákup řezivo</t>
  </si>
  <si>
    <t>nákup hrany</t>
  </si>
  <si>
    <t>nákup koberec/krytina</t>
  </si>
  <si>
    <t>nákup spojovací/ spotřební</t>
  </si>
  <si>
    <t>nákup kovo</t>
  </si>
  <si>
    <t>nákup sklo</t>
  </si>
  <si>
    <t>nákup barvy/laky</t>
  </si>
  <si>
    <t>nákup látky</t>
  </si>
  <si>
    <t>nákup hliník</t>
  </si>
  <si>
    <t>nákup ostatní</t>
  </si>
  <si>
    <t>název položky /                  name of item</t>
  </si>
  <si>
    <t>popis konstrukce / description</t>
  </si>
  <si>
    <t>material</t>
  </si>
  <si>
    <t>mj / unit</t>
  </si>
  <si>
    <t>množství / amount</t>
  </si>
  <si>
    <t>cena / mj       price/unit</t>
  </si>
  <si>
    <t xml:space="preserve">Celkem celkem/ total price </t>
  </si>
  <si>
    <t>Celkem za oddíl/     total of part</t>
  </si>
  <si>
    <t>osob</t>
  </si>
  <si>
    <t>dní</t>
  </si>
  <si>
    <t>poznámka / note</t>
  </si>
  <si>
    <t>nákup materiálu/plošný</t>
  </si>
  <si>
    <t>řezání/h</t>
  </si>
  <si>
    <t>hranění/h</t>
  </si>
  <si>
    <t>práce sestavení/h</t>
  </si>
  <si>
    <t>práce manipulace balení/h</t>
  </si>
  <si>
    <t>CNC opracování</t>
  </si>
  <si>
    <t>THP/h</t>
  </si>
  <si>
    <t>popis speciální činnosti</t>
  </si>
  <si>
    <t>sazba řezání/Kč</t>
  </si>
  <si>
    <t>sazba hranění/Kč</t>
  </si>
  <si>
    <t>sazba výroba/manipulace/Kč</t>
  </si>
  <si>
    <t>sazba CNC/Kč</t>
  </si>
  <si>
    <t>sazba speciální činnost/Kč</t>
  </si>
  <si>
    <t>koeficient</t>
  </si>
  <si>
    <t>cena za jednotku</t>
  </si>
  <si>
    <t>nákup materiálu</t>
  </si>
  <si>
    <t>h/pila</t>
  </si>
  <si>
    <t>h/hranička</t>
  </si>
  <si>
    <t>h/ dílna ruční</t>
  </si>
  <si>
    <t xml:space="preserve">h/ balení  </t>
  </si>
  <si>
    <t>h/CNC</t>
  </si>
  <si>
    <t>speciální/h</t>
  </si>
  <si>
    <t>popis</t>
  </si>
  <si>
    <t>Kuchyňská část</t>
  </si>
  <si>
    <t>obklad rocko tiles</t>
  </si>
  <si>
    <t>Rocko tiles R130</t>
  </si>
  <si>
    <t>m2</t>
  </si>
  <si>
    <t>police+konzoly</t>
  </si>
  <si>
    <t>nástěnná police tl. 36mm 2034/300/36mm</t>
  </si>
  <si>
    <t>DTDL 8431 SN</t>
  </si>
  <si>
    <t>ks</t>
  </si>
  <si>
    <t xml:space="preserve">LED pásek </t>
  </si>
  <si>
    <t>sada</t>
  </si>
  <si>
    <t>kuchyňka skř- lednice 600</t>
  </si>
  <si>
    <t>korpus 600 pro lednici</t>
  </si>
  <si>
    <t xml:space="preserve">dtdl U775 </t>
  </si>
  <si>
    <t>dvířka, panty blum</t>
  </si>
  <si>
    <t>DTDL 8431 SN+ BLUM 71B3550 K-BLUM závěs, vestavěné lednice, ploché ramínko, Expando, 95°, podložka Expando</t>
  </si>
  <si>
    <t>kuchyňka skř-koš/zásuvky 600</t>
  </si>
  <si>
    <t>korpus 600 pro koš/zásuvky</t>
  </si>
  <si>
    <t>výsuvy</t>
  </si>
  <si>
    <t>K-BLUM Legrabox, zásuvka F 500mm/40kg, Blumotion/TOB, bílá, vrut</t>
  </si>
  <si>
    <t>čílko ca 200/600</t>
  </si>
  <si>
    <t>čílko ca 500/600</t>
  </si>
  <si>
    <t>2koš do zásuvky 2x16l</t>
  </si>
  <si>
    <t>StrongBins sorter 2x16 l vložený do zásuvky 600 mm, antracit</t>
  </si>
  <si>
    <t>set</t>
  </si>
  <si>
    <t>kuchyňka skř-zásuvky 800</t>
  </si>
  <si>
    <t>korpus 800 pro zásuvky</t>
  </si>
  <si>
    <t>čílko ca 200/800</t>
  </si>
  <si>
    <t>čílko ca 500/800</t>
  </si>
  <si>
    <t>Lednice</t>
  </si>
  <si>
    <t>Chladnička Gorenje Primary RI409EP1 bílá</t>
  </si>
  <si>
    <t>Datart</t>
  </si>
  <si>
    <t>Dřez</t>
  </si>
  <si>
    <t>Kuchyňský dřez Schock Greenwich N-100S Polaris, horní montáž</t>
  </si>
  <si>
    <t>Baterie</t>
  </si>
  <si>
    <t>Kuchyňská baterie Schock Epos Chrom</t>
  </si>
  <si>
    <t>úchytky</t>
  </si>
  <si>
    <t>ANGLE VIEFE 300</t>
  </si>
  <si>
    <t>pracovní deska</t>
  </si>
  <si>
    <t>musíme použít celou 4,1m</t>
  </si>
  <si>
    <t>KD-IN W1101 ST76 SOLID Alpská bílá BJ BCS 4100/650/12</t>
  </si>
  <si>
    <t>kus</t>
  </si>
  <si>
    <t>VSTUP</t>
  </si>
  <si>
    <t>věšáková stěna</t>
  </si>
  <si>
    <t>obklad na stěnu s roštem</t>
  </si>
  <si>
    <t>věšáčky</t>
  </si>
  <si>
    <t>TULIP Knop Ruza bílý</t>
  </si>
  <si>
    <t>Přebalovací část</t>
  </si>
  <si>
    <t xml:space="preserve"> skříňka prádlo-  400</t>
  </si>
  <si>
    <t>korpus 400 pro koš na prádlo</t>
  </si>
  <si>
    <t>výsuv s košem</t>
  </si>
  <si>
    <t>Cemux Bins sorter 40/1 1x35l</t>
  </si>
  <si>
    <t>čílko ca 1000/400</t>
  </si>
  <si>
    <t>DTDL H1385</t>
  </si>
  <si>
    <t>skříňka-zásuvky 800</t>
  </si>
  <si>
    <t>sorter do zásuvky</t>
  </si>
  <si>
    <t>BLANCO 525221 Sorter Flexon II Low 80/3 1x19l+1x30l+1x16l</t>
  </si>
  <si>
    <t>dolištování k rohu</t>
  </si>
  <si>
    <t>krytí, dočištění v rohu mezi skříňkama</t>
  </si>
  <si>
    <t>korpus roh 600/600</t>
  </si>
  <si>
    <t>korpus 600 pro roh</t>
  </si>
  <si>
    <t>korpus580</t>
  </si>
  <si>
    <t>korpus 580 pro otevíravá</t>
  </si>
  <si>
    <t>dvířka 1000/580mm, panty blum</t>
  </si>
  <si>
    <t>DTDL H1385+ BLUM 71B3550 závěs, naložený, Blumotion, vrut, 110°</t>
  </si>
  <si>
    <t>police</t>
  </si>
  <si>
    <t>nástěnná police tl. 36mm 1992/300/36mm</t>
  </si>
  <si>
    <t>přebalovací dřez</t>
  </si>
  <si>
    <t>Kuchyňský dřez Schock Kiruna N-100XL AllBlack Night, horní montáž</t>
  </si>
  <si>
    <t>baterie se sprchou</t>
  </si>
  <si>
    <t>Kuchyňská baterie Schock Cosmo.120 Croma</t>
  </si>
  <si>
    <t>LED pásek pod policí</t>
  </si>
  <si>
    <t>SPACÍ ČÁST</t>
  </si>
  <si>
    <t>Lůžko</t>
  </si>
  <si>
    <t>LTD "most" se spodní postelí na kolečkách. Bez matrací, bez roštu. Místo roštu perforovaná PT deska</t>
  </si>
  <si>
    <t>sestava</t>
  </si>
  <si>
    <t xml:space="preserve">obklad  </t>
  </si>
  <si>
    <t>čalounění koženkové na desce</t>
  </si>
  <si>
    <t>MDF + čalouník</t>
  </si>
  <si>
    <t xml:space="preserve">LED pouze u obkladů </t>
  </si>
  <si>
    <t>obklad LTD</t>
  </si>
  <si>
    <t>Noční stolek</t>
  </si>
  <si>
    <t>otevřená police + konzoly</t>
  </si>
  <si>
    <t>OKNO</t>
  </si>
  <si>
    <t>kryt radiátoru</t>
  </si>
  <si>
    <t>perf. Plech bílý</t>
  </si>
  <si>
    <t>Odkládací část</t>
  </si>
  <si>
    <t>DTDL 1385 SN</t>
  </si>
  <si>
    <t>TULIP Knop Ruza bílá</t>
  </si>
  <si>
    <t>šatní skříň</t>
  </si>
  <si>
    <t xml:space="preserve">korpus  </t>
  </si>
  <si>
    <t>dvíře 1,16x2+ 3xpant</t>
  </si>
  <si>
    <t>kovová noha</t>
  </si>
  <si>
    <t>Nábytková noha kulatá, průměr 30mm, výška 200mm, bílá</t>
  </si>
  <si>
    <t>skříňka na tašky-zásuvky 1159</t>
  </si>
  <si>
    <t>korpus 1159 pro zásuvky</t>
  </si>
  <si>
    <t>čílko ca 359/250</t>
  </si>
  <si>
    <t>Dělící stěna</t>
  </si>
  <si>
    <t>sloup s kruhovým otvorem</t>
  </si>
  <si>
    <t>včetně dibondu a polepů</t>
  </si>
  <si>
    <t>příslušenství pro TV otočnou</t>
  </si>
  <si>
    <t xml:space="preserve">montáž </t>
  </si>
  <si>
    <t>h</t>
  </si>
  <si>
    <t>doprava</t>
  </si>
  <si>
    <t>km</t>
  </si>
  <si>
    <t>celkem bez DPH</t>
  </si>
  <si>
    <t>cbm</t>
  </si>
  <si>
    <t>kg</t>
  </si>
  <si>
    <t>celkem k fakturaci bez DPH</t>
  </si>
  <si>
    <t>Celkem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</si>
</sst>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&quot; Kč&quot;"/>
    <numFmt numFmtId="165" formatCode="#,##0&quot; Kč&quot;"/>
  </numFmts>
  <fonts count="22" x14ac:knownFonts="1">
    <font>
      <sz val="11"/>
      <color indexed="8"/>
      <name val="Calibri"/>
    </font>
    <font>
      <sz val="20"/>
      <color indexed="9"/>
      <name val="Calibri"/>
    </font>
    <font>
      <b/>
      <sz val="20"/>
      <color indexed="8"/>
      <name val="Arial"/>
    </font>
    <font>
      <sz val="20"/>
      <color indexed="8"/>
      <name val="Arial"/>
    </font>
    <font>
      <b/>
      <i/>
      <sz val="20"/>
      <color indexed="8"/>
      <name val="Arial"/>
    </font>
    <font>
      <u/>
      <sz val="20"/>
      <color indexed="14"/>
      <name val="Calibri"/>
    </font>
    <font>
      <sz val="20"/>
      <color indexed="8"/>
      <name val="Trebuchet MS"/>
    </font>
    <font>
      <b/>
      <sz val="20"/>
      <color indexed="9"/>
      <name val="Arial"/>
    </font>
    <font>
      <b/>
      <sz val="20"/>
      <color indexed="9"/>
      <name val="Trebuchet MS"/>
    </font>
    <font>
      <b/>
      <sz val="20"/>
      <color indexed="9"/>
      <name val="Calibri"/>
    </font>
    <font>
      <b/>
      <sz val="14"/>
      <color indexed="8"/>
      <name val="Arial"/>
    </font>
    <font>
      <sz val="22"/>
      <color indexed="8"/>
      <name val="Calibri"/>
    </font>
    <font>
      <b/>
      <sz val="20"/>
      <color indexed="8"/>
      <name val="Calibri"/>
    </font>
    <font>
      <sz val="24"/>
      <color indexed="8"/>
      <name val="Calibri"/>
    </font>
    <font>
      <b/>
      <i/>
      <u/>
      <sz val="22"/>
      <color indexed="9"/>
      <name val="Calibri"/>
    </font>
    <font>
      <b/>
      <i/>
      <sz val="22"/>
      <color indexed="21"/>
      <name val="Calibri"/>
    </font>
    <font>
      <b/>
      <i/>
      <sz val="22"/>
      <color indexed="22"/>
      <name val="Calibri"/>
    </font>
    <font>
      <b/>
      <i/>
      <sz val="22"/>
      <color indexed="9"/>
      <name val="Calibri"/>
    </font>
    <font>
      <b/>
      <i/>
      <sz val="11"/>
      <color indexed="21"/>
      <name val="Calibri"/>
    </font>
    <font>
      <b/>
      <i/>
      <sz val="11"/>
      <color indexed="22"/>
      <name val="Calibri"/>
    </font>
    <font>
      <b/>
      <sz val="24"/>
      <color indexed="8"/>
      <name val="Calibri"/>
      <family val="2"/>
      <charset val="238"/>
    </font>
    <font>
      <b/>
      <sz val="20"/>
      <color indexed="8"/>
      <name val="Calibri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23"/>
        <bgColor auto="1"/>
      </patternFill>
    </fill>
    <fill>
      <patternFill patternType="solid">
        <fgColor indexed="24"/>
        <bgColor auto="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77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12"/>
      </top>
      <bottom style="thin">
        <color indexed="12"/>
      </bottom>
      <diagonal/>
    </border>
    <border>
      <left style="medium">
        <color indexed="8"/>
      </left>
      <right/>
      <top style="thin">
        <color indexed="12"/>
      </top>
      <bottom/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medium">
        <color indexed="8"/>
      </left>
      <right style="thin">
        <color indexed="12"/>
      </right>
      <top style="medium">
        <color indexed="8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thin">
        <color indexed="12"/>
      </bottom>
      <diagonal/>
    </border>
    <border>
      <left style="thin">
        <color indexed="12"/>
      </left>
      <right style="medium">
        <color indexed="8"/>
      </right>
      <top style="medium">
        <color indexed="8"/>
      </top>
      <bottom style="thin">
        <color indexed="12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/>
      <right style="thin">
        <color indexed="12"/>
      </right>
      <top/>
      <bottom/>
      <diagonal/>
    </border>
    <border>
      <left style="medium">
        <color indexed="8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medium">
        <color indexed="8"/>
      </right>
      <top style="thin">
        <color indexed="12"/>
      </top>
      <bottom style="thin">
        <color indexed="12"/>
      </bottom>
      <diagonal/>
    </border>
    <border>
      <left style="medium">
        <color indexed="8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2"/>
      </right>
      <top style="thin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medium">
        <color indexed="8"/>
      </bottom>
      <diagonal/>
    </border>
    <border>
      <left style="thin">
        <color indexed="12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2"/>
      </right>
      <top style="medium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thin">
        <color indexed="8"/>
      </bottom>
      <diagonal/>
    </border>
    <border>
      <left style="thin">
        <color indexed="12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2"/>
      </top>
      <bottom style="thin">
        <color indexed="12"/>
      </bottom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2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2"/>
      </right>
      <top style="thin">
        <color indexed="12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medium">
        <color indexed="8"/>
      </bottom>
      <diagonal/>
    </border>
    <border>
      <left style="thin">
        <color indexed="12"/>
      </left>
      <right style="medium">
        <color indexed="8"/>
      </right>
      <top style="thin">
        <color indexed="12"/>
      </top>
      <bottom style="medium">
        <color indexed="8"/>
      </bottom>
      <diagonal/>
    </border>
    <border>
      <left style="thin">
        <color indexed="12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12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12"/>
      </bottom>
      <diagonal/>
    </border>
    <border>
      <left style="medium">
        <color indexed="8"/>
      </left>
      <right/>
      <top/>
      <bottom style="thin">
        <color indexed="12"/>
      </bottom>
      <diagonal/>
    </border>
    <border>
      <left/>
      <right style="thin">
        <color indexed="12"/>
      </right>
      <top/>
      <bottom style="thin">
        <color indexed="12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271">
    <xf numFmtId="0" fontId="0" fillId="0" borderId="0" xfId="0"/>
    <xf numFmtId="0" fontId="0" fillId="0" borderId="0" xfId="0" applyNumberFormat="1"/>
    <xf numFmtId="0" fontId="1" fillId="2" borderId="1" xfId="0" applyFont="1" applyFill="1" applyBorder="1"/>
    <xf numFmtId="0" fontId="1" fillId="2" borderId="2" xfId="0" applyFont="1" applyFill="1" applyBorder="1"/>
    <xf numFmtId="164" fontId="1" fillId="2" borderId="2" xfId="0" applyNumberFormat="1" applyFont="1" applyFill="1" applyBorder="1"/>
    <xf numFmtId="0" fontId="1" fillId="2" borderId="3" xfId="0" applyFont="1" applyFill="1" applyBorder="1"/>
    <xf numFmtId="164" fontId="0" fillId="3" borderId="4" xfId="0" applyNumberFormat="1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49" fontId="2" fillId="3" borderId="7" xfId="0" applyNumberFormat="1" applyFont="1" applyFill="1" applyBorder="1" applyAlignment="1">
      <alignment horizontal="left" wrapText="1"/>
    </xf>
    <xf numFmtId="49" fontId="2" fillId="3" borderId="8" xfId="0" applyNumberFormat="1" applyFont="1" applyFill="1" applyBorder="1" applyAlignment="1">
      <alignment horizontal="left"/>
    </xf>
    <xf numFmtId="0" fontId="3" fillId="3" borderId="8" xfId="0" applyFont="1" applyFill="1" applyBorder="1" applyAlignment="1">
      <alignment wrapText="1"/>
    </xf>
    <xf numFmtId="0" fontId="0" fillId="3" borderId="9" xfId="0" applyFill="1" applyBorder="1" applyAlignment="1">
      <alignment wrapText="1"/>
    </xf>
    <xf numFmtId="49" fontId="2" fillId="4" borderId="10" xfId="0" applyNumberFormat="1" applyFont="1" applyFill="1" applyBorder="1" applyAlignment="1">
      <alignment horizontal="left"/>
    </xf>
    <xf numFmtId="0" fontId="2" fillId="4" borderId="11" xfId="0" applyFont="1" applyFill="1" applyBorder="1" applyAlignment="1">
      <alignment horizontal="left"/>
    </xf>
    <xf numFmtId="0" fontId="2" fillId="4" borderId="12" xfId="0" applyFont="1" applyFill="1" applyBorder="1" applyAlignment="1">
      <alignment horizontal="left"/>
    </xf>
    <xf numFmtId="0" fontId="0" fillId="3" borderId="13" xfId="0" applyFill="1" applyBorder="1"/>
    <xf numFmtId="0" fontId="0" fillId="3" borderId="14" xfId="0" applyFill="1" applyBorder="1"/>
    <xf numFmtId="49" fontId="2" fillId="3" borderId="15" xfId="0" applyNumberFormat="1" applyFont="1" applyFill="1" applyBorder="1" applyAlignment="1">
      <alignment horizontal="left" wrapText="1"/>
    </xf>
    <xf numFmtId="49" fontId="2" fillId="3" borderId="16" xfId="0" applyNumberFormat="1" applyFont="1" applyFill="1" applyBorder="1" applyAlignment="1">
      <alignment horizontal="left"/>
    </xf>
    <xf numFmtId="0" fontId="3" fillId="3" borderId="16" xfId="0" applyFont="1" applyFill="1" applyBorder="1" applyAlignment="1">
      <alignment wrapText="1"/>
    </xf>
    <xf numFmtId="0" fontId="0" fillId="3" borderId="17" xfId="0" applyFill="1" applyBorder="1" applyAlignment="1">
      <alignment wrapText="1"/>
    </xf>
    <xf numFmtId="49" fontId="2" fillId="3" borderId="18" xfId="0" applyNumberFormat="1" applyFont="1" applyFill="1" applyBorder="1" applyAlignment="1">
      <alignment horizontal="left"/>
    </xf>
    <xf numFmtId="0" fontId="2" fillId="3" borderId="19" xfId="0" applyFont="1" applyFill="1" applyBorder="1" applyAlignment="1">
      <alignment horizontal="left"/>
    </xf>
    <xf numFmtId="0" fontId="2" fillId="3" borderId="20" xfId="0" applyFont="1" applyFill="1" applyBorder="1" applyAlignment="1">
      <alignment horizontal="left"/>
    </xf>
    <xf numFmtId="49" fontId="2" fillId="3" borderId="21" xfId="0" applyNumberFormat="1" applyFont="1" applyFill="1" applyBorder="1" applyAlignment="1">
      <alignment horizontal="left"/>
    </xf>
    <xf numFmtId="0" fontId="2" fillId="3" borderId="22" xfId="0" applyFont="1" applyFill="1" applyBorder="1" applyAlignment="1">
      <alignment horizontal="left"/>
    </xf>
    <xf numFmtId="0" fontId="2" fillId="3" borderId="23" xfId="0" applyFont="1" applyFill="1" applyBorder="1" applyAlignment="1">
      <alignment horizontal="left"/>
    </xf>
    <xf numFmtId="2" fontId="2" fillId="3" borderId="24" xfId="0" applyNumberFormat="1" applyFont="1" applyFill="1" applyBorder="1" applyAlignment="1">
      <alignment horizontal="left"/>
    </xf>
    <xf numFmtId="165" fontId="2" fillId="3" borderId="25" xfId="0" applyNumberFormat="1" applyFont="1" applyFill="1" applyBorder="1" applyAlignment="1">
      <alignment horizontal="right"/>
    </xf>
    <xf numFmtId="0" fontId="2" fillId="3" borderId="25" xfId="0" applyFont="1" applyFill="1" applyBorder="1" applyAlignment="1">
      <alignment horizontal="right"/>
    </xf>
    <xf numFmtId="0" fontId="2" fillId="4" borderId="28" xfId="0" applyFont="1" applyFill="1" applyBorder="1" applyAlignment="1">
      <alignment horizontal="left"/>
    </xf>
    <xf numFmtId="164" fontId="0" fillId="3" borderId="30" xfId="0" applyNumberFormat="1" applyFill="1" applyBorder="1"/>
    <xf numFmtId="0" fontId="0" fillId="3" borderId="30" xfId="0" applyFill="1" applyBorder="1"/>
    <xf numFmtId="0" fontId="0" fillId="3" borderId="31" xfId="0" applyFill="1" applyBorder="1"/>
    <xf numFmtId="49" fontId="2" fillId="4" borderId="32" xfId="0" applyNumberFormat="1" applyFont="1" applyFill="1" applyBorder="1" applyAlignment="1">
      <alignment horizontal="left"/>
    </xf>
    <xf numFmtId="0" fontId="2" fillId="4" borderId="33" xfId="0" applyFont="1" applyFill="1" applyBorder="1" applyAlignment="1">
      <alignment horizontal="left"/>
    </xf>
    <xf numFmtId="0" fontId="2" fillId="4" borderId="34" xfId="0" applyFont="1" applyFill="1" applyBorder="1" applyAlignment="1">
      <alignment horizontal="left"/>
    </xf>
    <xf numFmtId="0" fontId="6" fillId="3" borderId="15" xfId="0" applyFont="1" applyFill="1" applyBorder="1" applyAlignment="1">
      <alignment horizontal="left" vertical="top" wrapText="1"/>
    </xf>
    <xf numFmtId="49" fontId="6" fillId="3" borderId="16" xfId="0" applyNumberFormat="1" applyFont="1" applyFill="1" applyBorder="1" applyAlignment="1">
      <alignment horizontal="left" vertical="top" wrapText="1"/>
    </xf>
    <xf numFmtId="49" fontId="2" fillId="3" borderId="38" xfId="0" applyNumberFormat="1" applyFont="1" applyFill="1" applyBorder="1" applyAlignment="1">
      <alignment horizontal="left"/>
    </xf>
    <xf numFmtId="0" fontId="2" fillId="3" borderId="26" xfId="0" applyFont="1" applyFill="1" applyBorder="1" applyAlignment="1">
      <alignment horizontal="left"/>
    </xf>
    <xf numFmtId="0" fontId="2" fillId="3" borderId="27" xfId="0" applyFont="1" applyFill="1" applyBorder="1" applyAlignment="1">
      <alignment horizontal="left"/>
    </xf>
    <xf numFmtId="0" fontId="6" fillId="3" borderId="16" xfId="0" applyFont="1" applyFill="1" applyBorder="1" applyAlignment="1">
      <alignment horizontal="left" vertical="top" wrapText="1"/>
    </xf>
    <xf numFmtId="49" fontId="0" fillId="3" borderId="4" xfId="0" applyNumberFormat="1" applyFill="1" applyBorder="1" applyAlignment="1">
      <alignment wrapText="1"/>
    </xf>
    <xf numFmtId="49" fontId="0" fillId="3" borderId="4" xfId="0" applyNumberFormat="1" applyFill="1" applyBorder="1"/>
    <xf numFmtId="49" fontId="2" fillId="4" borderId="39" xfId="0" applyNumberFormat="1" applyFont="1" applyFill="1" applyBorder="1" applyAlignment="1">
      <alignment horizontal="left" vertical="top"/>
    </xf>
    <xf numFmtId="0" fontId="2" fillId="4" borderId="40" xfId="0" applyFont="1" applyFill="1" applyBorder="1" applyAlignment="1">
      <alignment horizontal="left" vertical="top"/>
    </xf>
    <xf numFmtId="0" fontId="2" fillId="4" borderId="41" xfId="0" applyFont="1" applyFill="1" applyBorder="1" applyAlignment="1">
      <alignment horizontal="left" vertical="top"/>
    </xf>
    <xf numFmtId="0" fontId="2" fillId="3" borderId="16" xfId="0" applyFont="1" applyFill="1" applyBorder="1" applyAlignment="1">
      <alignment horizontal="left" wrapText="1"/>
    </xf>
    <xf numFmtId="0" fontId="2" fillId="4" borderId="13" xfId="0" applyFont="1" applyFill="1" applyBorder="1" applyAlignment="1">
      <alignment horizontal="left" vertical="top"/>
    </xf>
    <xf numFmtId="0" fontId="2" fillId="4" borderId="42" xfId="0" applyFont="1" applyFill="1" applyBorder="1" applyAlignment="1">
      <alignment horizontal="left" vertical="top"/>
    </xf>
    <xf numFmtId="0" fontId="2" fillId="4" borderId="43" xfId="0" applyFont="1" applyFill="1" applyBorder="1" applyAlignment="1">
      <alignment horizontal="left" vertical="top"/>
    </xf>
    <xf numFmtId="0" fontId="2" fillId="4" borderId="46" xfId="0" applyFont="1" applyFill="1" applyBorder="1" applyAlignment="1">
      <alignment horizontal="left" vertical="top"/>
    </xf>
    <xf numFmtId="0" fontId="2" fillId="4" borderId="47" xfId="0" applyFont="1" applyFill="1" applyBorder="1" applyAlignment="1">
      <alignment horizontal="left" vertical="top"/>
    </xf>
    <xf numFmtId="0" fontId="2" fillId="4" borderId="48" xfId="0" applyFont="1" applyFill="1" applyBorder="1" applyAlignment="1">
      <alignment horizontal="left" vertical="top"/>
    </xf>
    <xf numFmtId="49" fontId="2" fillId="3" borderId="50" xfId="0" applyNumberFormat="1" applyFont="1" applyFill="1" applyBorder="1" applyAlignment="1">
      <alignment horizontal="left" wrapText="1"/>
    </xf>
    <xf numFmtId="49" fontId="2" fillId="3" borderId="51" xfId="0" applyNumberFormat="1" applyFont="1" applyFill="1" applyBorder="1" applyAlignment="1">
      <alignment horizontal="left"/>
    </xf>
    <xf numFmtId="0" fontId="6" fillId="3" borderId="51" xfId="0" applyFont="1" applyFill="1" applyBorder="1" applyAlignment="1">
      <alignment horizontal="left" vertical="top" wrapText="1"/>
    </xf>
    <xf numFmtId="0" fontId="0" fillId="3" borderId="52" xfId="0" applyFill="1" applyBorder="1" applyAlignment="1">
      <alignment wrapText="1"/>
    </xf>
    <xf numFmtId="49" fontId="2" fillId="3" borderId="24" xfId="0" applyNumberFormat="1" applyFont="1" applyFill="1" applyBorder="1" applyAlignment="1">
      <alignment horizontal="left"/>
    </xf>
    <xf numFmtId="0" fontId="2" fillId="3" borderId="25" xfId="0" applyFont="1" applyFill="1" applyBorder="1" applyAlignment="1">
      <alignment horizontal="left"/>
    </xf>
    <xf numFmtId="0" fontId="2" fillId="3" borderId="53" xfId="0" applyFont="1" applyFill="1" applyBorder="1" applyAlignment="1">
      <alignment horizontal="left"/>
    </xf>
    <xf numFmtId="164" fontId="0" fillId="3" borderId="54" xfId="0" applyNumberFormat="1" applyFill="1" applyBorder="1"/>
    <xf numFmtId="0" fontId="0" fillId="3" borderId="54" xfId="0" applyFill="1" applyBorder="1"/>
    <xf numFmtId="49" fontId="2" fillId="3" borderId="55" xfId="0" applyNumberFormat="1" applyFont="1" applyFill="1" applyBorder="1" applyAlignment="1">
      <alignment horizontal="left" wrapText="1"/>
    </xf>
    <xf numFmtId="49" fontId="7" fillId="3" borderId="56" xfId="0" applyNumberFormat="1" applyFont="1" applyFill="1" applyBorder="1" applyAlignment="1">
      <alignment horizontal="left" wrapText="1"/>
    </xf>
    <xf numFmtId="49" fontId="8" fillId="3" borderId="56" xfId="0" applyNumberFormat="1" applyFont="1" applyFill="1" applyBorder="1" applyAlignment="1">
      <alignment horizontal="left" wrapText="1"/>
    </xf>
    <xf numFmtId="0" fontId="0" fillId="3" borderId="56" xfId="0" applyFill="1" applyBorder="1" applyAlignment="1">
      <alignment wrapText="1"/>
    </xf>
    <xf numFmtId="49" fontId="2" fillId="3" borderId="56" xfId="0" applyNumberFormat="1" applyFont="1" applyFill="1" applyBorder="1" applyAlignment="1">
      <alignment horizontal="left"/>
    </xf>
    <xf numFmtId="0" fontId="5" fillId="3" borderId="56" xfId="0" applyFont="1" applyFill="1" applyBorder="1" applyAlignment="1">
      <alignment horizontal="left"/>
    </xf>
    <xf numFmtId="0" fontId="2" fillId="3" borderId="56" xfId="0" applyFont="1" applyFill="1" applyBorder="1" applyAlignment="1">
      <alignment horizontal="left"/>
    </xf>
    <xf numFmtId="0" fontId="2" fillId="3" borderId="56" xfId="0" applyFont="1" applyFill="1" applyBorder="1" applyAlignment="1">
      <alignment horizontal="left" wrapText="1"/>
    </xf>
    <xf numFmtId="0" fontId="2" fillId="3" borderId="57" xfId="0" applyFont="1" applyFill="1" applyBorder="1" applyAlignment="1">
      <alignment horizontal="left"/>
    </xf>
    <xf numFmtId="49" fontId="9" fillId="5" borderId="58" xfId="0" applyNumberFormat="1" applyFont="1" applyFill="1" applyBorder="1" applyAlignment="1">
      <alignment wrapText="1"/>
    </xf>
    <xf numFmtId="164" fontId="9" fillId="5" borderId="58" xfId="0" applyNumberFormat="1" applyFont="1" applyFill="1" applyBorder="1" applyAlignment="1">
      <alignment wrapText="1"/>
    </xf>
    <xf numFmtId="0" fontId="9" fillId="5" borderId="58" xfId="0" applyFont="1" applyFill="1" applyBorder="1" applyAlignment="1">
      <alignment wrapText="1"/>
    </xf>
    <xf numFmtId="0" fontId="9" fillId="5" borderId="58" xfId="0" applyFont="1" applyFill="1" applyBorder="1"/>
    <xf numFmtId="164" fontId="9" fillId="5" borderId="58" xfId="0" applyNumberFormat="1" applyFont="1" applyFill="1" applyBorder="1"/>
    <xf numFmtId="0" fontId="0" fillId="3" borderId="4" xfId="0" applyNumberFormat="1" applyFill="1" applyBorder="1"/>
    <xf numFmtId="49" fontId="10" fillId="6" borderId="55" xfId="0" applyNumberFormat="1" applyFont="1" applyFill="1" applyBorder="1" applyAlignment="1">
      <alignment horizontal="left" vertical="top" wrapText="1"/>
    </xf>
    <xf numFmtId="49" fontId="10" fillId="6" borderId="56" xfId="0" applyNumberFormat="1" applyFont="1" applyFill="1" applyBorder="1" applyAlignment="1">
      <alignment vertical="top" wrapText="1"/>
    </xf>
    <xf numFmtId="49" fontId="10" fillId="6" borderId="56" xfId="0" applyNumberFormat="1" applyFont="1" applyFill="1" applyBorder="1" applyAlignment="1">
      <alignment vertical="top"/>
    </xf>
    <xf numFmtId="49" fontId="10" fillId="6" borderId="56" xfId="0" applyNumberFormat="1" applyFont="1" applyFill="1" applyBorder="1" applyAlignment="1">
      <alignment horizontal="left" wrapText="1"/>
    </xf>
    <xf numFmtId="49" fontId="10" fillId="6" borderId="57" xfId="0" applyNumberFormat="1" applyFont="1" applyFill="1" applyBorder="1" applyAlignment="1">
      <alignment horizontal="left" wrapText="1"/>
    </xf>
    <xf numFmtId="49" fontId="0" fillId="7" borderId="58" xfId="0" applyNumberFormat="1" applyFill="1" applyBorder="1" applyAlignment="1">
      <alignment wrapText="1"/>
    </xf>
    <xf numFmtId="49" fontId="0" fillId="7" borderId="58" xfId="0" applyNumberFormat="1" applyFill="1" applyBorder="1"/>
    <xf numFmtId="49" fontId="11" fillId="8" borderId="59" xfId="0" applyNumberFormat="1" applyFont="1" applyFill="1" applyBorder="1" applyAlignment="1">
      <alignment wrapText="1"/>
    </xf>
    <xf numFmtId="0" fontId="11" fillId="8" borderId="59" xfId="0" applyNumberFormat="1" applyFont="1" applyFill="1" applyBorder="1"/>
    <xf numFmtId="164" fontId="11" fillId="8" borderId="59" xfId="0" applyNumberFormat="1" applyFont="1" applyFill="1" applyBorder="1"/>
    <xf numFmtId="2" fontId="11" fillId="8" borderId="59" xfId="0" applyNumberFormat="1" applyFont="1" applyFill="1" applyBorder="1"/>
    <xf numFmtId="2" fontId="11" fillId="8" borderId="59" xfId="0" applyNumberFormat="1" applyFont="1" applyFill="1" applyBorder="1" applyAlignment="1">
      <alignment wrapText="1"/>
    </xf>
    <xf numFmtId="0" fontId="11" fillId="8" borderId="60" xfId="0" applyFont="1" applyFill="1" applyBorder="1"/>
    <xf numFmtId="164" fontId="11" fillId="6" borderId="58" xfId="0" applyNumberFormat="1" applyFont="1" applyFill="1" applyBorder="1"/>
    <xf numFmtId="0" fontId="11" fillId="6" borderId="58" xfId="0" applyNumberFormat="1" applyFont="1" applyFill="1" applyBorder="1"/>
    <xf numFmtId="49" fontId="11" fillId="6" borderId="58" xfId="0" applyNumberFormat="1" applyFont="1" applyFill="1" applyBorder="1"/>
    <xf numFmtId="49" fontId="11" fillId="8" borderId="29" xfId="0" applyNumberFormat="1" applyFont="1" applyFill="1" applyBorder="1"/>
    <xf numFmtId="49" fontId="11" fillId="8" borderId="29" xfId="0" applyNumberFormat="1" applyFont="1" applyFill="1" applyBorder="1" applyAlignment="1">
      <alignment wrapText="1"/>
    </xf>
    <xf numFmtId="0" fontId="11" fillId="8" borderId="29" xfId="0" applyNumberFormat="1" applyFont="1" applyFill="1" applyBorder="1"/>
    <xf numFmtId="164" fontId="11" fillId="8" borderId="29" xfId="0" applyNumberFormat="1" applyFont="1" applyFill="1" applyBorder="1"/>
    <xf numFmtId="2" fontId="11" fillId="8" borderId="29" xfId="0" applyNumberFormat="1" applyFont="1" applyFill="1" applyBorder="1"/>
    <xf numFmtId="2" fontId="11" fillId="8" borderId="29" xfId="0" applyNumberFormat="1" applyFont="1" applyFill="1" applyBorder="1" applyAlignment="1">
      <alignment wrapText="1"/>
    </xf>
    <xf numFmtId="0" fontId="11" fillId="8" borderId="61" xfId="0" applyFont="1" applyFill="1" applyBorder="1"/>
    <xf numFmtId="0" fontId="11" fillId="8" borderId="29" xfId="0" applyFont="1" applyFill="1" applyBorder="1" applyAlignment="1">
      <alignment wrapText="1"/>
    </xf>
    <xf numFmtId="49" fontId="11" fillId="7" borderId="58" xfId="0" applyNumberFormat="1" applyFont="1" applyFill="1" applyBorder="1" applyAlignment="1">
      <alignment wrapText="1"/>
    </xf>
    <xf numFmtId="49" fontId="11" fillId="7" borderId="58" xfId="0" applyNumberFormat="1" applyFont="1" applyFill="1" applyBorder="1"/>
    <xf numFmtId="0" fontId="11" fillId="8" borderId="29" xfId="0" applyFont="1" applyFill="1" applyBorder="1"/>
    <xf numFmtId="49" fontId="13" fillId="5" borderId="62" xfId="0" applyNumberFormat="1" applyFont="1" applyFill="1" applyBorder="1" applyAlignment="1">
      <alignment wrapText="1"/>
    </xf>
    <xf numFmtId="0" fontId="11" fillId="5" borderId="62" xfId="0" applyFont="1" applyFill="1" applyBorder="1"/>
    <xf numFmtId="49" fontId="11" fillId="5" borderId="62" xfId="0" applyNumberFormat="1" applyFont="1" applyFill="1" applyBorder="1" applyAlignment="1">
      <alignment wrapText="1"/>
    </xf>
    <xf numFmtId="164" fontId="11" fillId="5" borderId="62" xfId="0" applyNumberFormat="1" applyFont="1" applyFill="1" applyBorder="1"/>
    <xf numFmtId="49" fontId="11" fillId="5" borderId="62" xfId="0" applyNumberFormat="1" applyFont="1" applyFill="1" applyBorder="1"/>
    <xf numFmtId="49" fontId="11" fillId="5" borderId="63" xfId="0" applyNumberFormat="1" applyFont="1" applyFill="1" applyBorder="1" applyAlignment="1">
      <alignment wrapText="1"/>
    </xf>
    <xf numFmtId="0" fontId="11" fillId="5" borderId="29" xfId="0" applyFont="1" applyFill="1" applyBorder="1"/>
    <xf numFmtId="49" fontId="11" fillId="6" borderId="29" xfId="0" applyNumberFormat="1" applyFont="1" applyFill="1" applyBorder="1"/>
    <xf numFmtId="164" fontId="11" fillId="6" borderId="29" xfId="0" applyNumberFormat="1" applyFont="1" applyFill="1" applyBorder="1"/>
    <xf numFmtId="0" fontId="11" fillId="6" borderId="29" xfId="0" applyFont="1" applyFill="1" applyBorder="1"/>
    <xf numFmtId="49" fontId="0" fillId="3" borderId="30" xfId="0" applyNumberFormat="1" applyFill="1" applyBorder="1"/>
    <xf numFmtId="49" fontId="0" fillId="5" borderId="64" xfId="0" applyNumberFormat="1" applyFill="1" applyBorder="1" applyAlignment="1">
      <alignment wrapText="1"/>
    </xf>
    <xf numFmtId="0" fontId="11" fillId="5" borderId="64" xfId="0" applyFont="1" applyFill="1" applyBorder="1"/>
    <xf numFmtId="0" fontId="11" fillId="5" borderId="64" xfId="0" applyFont="1" applyFill="1" applyBorder="1" applyAlignment="1">
      <alignment wrapText="1"/>
    </xf>
    <xf numFmtId="49" fontId="11" fillId="5" borderId="64" xfId="0" applyNumberFormat="1" applyFont="1" applyFill="1" applyBorder="1"/>
    <xf numFmtId="164" fontId="11" fillId="5" borderId="64" xfId="0" applyNumberFormat="1" applyFont="1" applyFill="1" applyBorder="1"/>
    <xf numFmtId="2" fontId="15" fillId="5" borderId="64" xfId="0" applyNumberFormat="1" applyFont="1" applyFill="1" applyBorder="1"/>
    <xf numFmtId="2" fontId="16" fillId="5" borderId="55" xfId="0" applyNumberFormat="1" applyFont="1" applyFill="1" applyBorder="1" applyAlignment="1">
      <alignment wrapText="1"/>
    </xf>
    <xf numFmtId="0" fontId="12" fillId="9" borderId="29" xfId="0" applyFont="1" applyFill="1" applyBorder="1" applyAlignment="1">
      <alignment wrapText="1"/>
    </xf>
    <xf numFmtId="0" fontId="11" fillId="9" borderId="29" xfId="0" applyFont="1" applyFill="1" applyBorder="1" applyAlignment="1">
      <alignment wrapText="1"/>
    </xf>
    <xf numFmtId="0" fontId="11" fillId="9" borderId="29" xfId="0" applyNumberFormat="1" applyFont="1" applyFill="1" applyBorder="1"/>
    <xf numFmtId="164" fontId="11" fillId="9" borderId="29" xfId="0" applyNumberFormat="1" applyFont="1" applyFill="1" applyBorder="1"/>
    <xf numFmtId="2" fontId="11" fillId="9" borderId="29" xfId="0" applyNumberFormat="1" applyFont="1" applyFill="1" applyBorder="1"/>
    <xf numFmtId="2" fontId="11" fillId="9" borderId="29" xfId="0" applyNumberFormat="1" applyFont="1" applyFill="1" applyBorder="1" applyAlignment="1">
      <alignment wrapText="1"/>
    </xf>
    <xf numFmtId="0" fontId="11" fillId="9" borderId="61" xfId="0" applyFont="1" applyFill="1" applyBorder="1"/>
    <xf numFmtId="0" fontId="11" fillId="9" borderId="29" xfId="0" applyFont="1" applyFill="1" applyBorder="1"/>
    <xf numFmtId="0" fontId="12" fillId="10" borderId="29" xfId="0" applyFont="1" applyFill="1" applyBorder="1" applyAlignment="1">
      <alignment wrapText="1"/>
    </xf>
    <xf numFmtId="0" fontId="11" fillId="10" borderId="29" xfId="0" applyFont="1" applyFill="1" applyBorder="1"/>
    <xf numFmtId="0" fontId="11" fillId="10" borderId="29" xfId="0" applyFont="1" applyFill="1" applyBorder="1" applyAlignment="1">
      <alignment wrapText="1"/>
    </xf>
    <xf numFmtId="49" fontId="11" fillId="10" borderId="29" xfId="0" applyNumberFormat="1" applyFont="1" applyFill="1" applyBorder="1"/>
    <xf numFmtId="164" fontId="11" fillId="10" borderId="29" xfId="0" applyNumberFormat="1" applyFont="1" applyFill="1" applyBorder="1"/>
    <xf numFmtId="2" fontId="11" fillId="10" borderId="29" xfId="0" applyNumberFormat="1" applyFont="1" applyFill="1" applyBorder="1"/>
    <xf numFmtId="2" fontId="11" fillId="10" borderId="29" xfId="0" applyNumberFormat="1" applyFont="1" applyFill="1" applyBorder="1" applyAlignment="1">
      <alignment wrapText="1"/>
    </xf>
    <xf numFmtId="0" fontId="11" fillId="10" borderId="61" xfId="0" applyFont="1" applyFill="1" applyBorder="1"/>
    <xf numFmtId="164" fontId="17" fillId="5" borderId="62" xfId="0" applyNumberFormat="1" applyFont="1" applyFill="1" applyBorder="1"/>
    <xf numFmtId="0" fontId="11" fillId="5" borderId="61" xfId="0" applyFont="1" applyFill="1" applyBorder="1"/>
    <xf numFmtId="164" fontId="11" fillId="3" borderId="65" xfId="0" applyNumberFormat="1" applyFont="1" applyFill="1" applyBorder="1"/>
    <xf numFmtId="0" fontId="11" fillId="3" borderId="65" xfId="0" applyFont="1" applyFill="1" applyBorder="1"/>
    <xf numFmtId="0" fontId="0" fillId="5" borderId="64" xfId="0" applyFill="1" applyBorder="1"/>
    <xf numFmtId="0" fontId="0" fillId="5" borderId="64" xfId="0" applyFill="1" applyBorder="1" applyAlignment="1">
      <alignment wrapText="1"/>
    </xf>
    <xf numFmtId="49" fontId="0" fillId="5" borderId="64" xfId="0" applyNumberFormat="1" applyFill="1" applyBorder="1"/>
    <xf numFmtId="164" fontId="0" fillId="5" borderId="64" xfId="0" applyNumberFormat="1" applyFill="1" applyBorder="1"/>
    <xf numFmtId="49" fontId="18" fillId="5" borderId="64" xfId="0" applyNumberFormat="1" applyFont="1" applyFill="1" applyBorder="1"/>
    <xf numFmtId="49" fontId="19" fillId="5" borderId="55" xfId="0" applyNumberFormat="1" applyFont="1" applyFill="1" applyBorder="1" applyAlignment="1">
      <alignment wrapText="1"/>
    </xf>
    <xf numFmtId="0" fontId="0" fillId="5" borderId="61" xfId="0" applyFill="1" applyBorder="1"/>
    <xf numFmtId="0" fontId="0" fillId="3" borderId="66" xfId="0" applyFill="1" applyBorder="1"/>
    <xf numFmtId="0" fontId="0" fillId="3" borderId="67" xfId="0" applyFill="1" applyBorder="1"/>
    <xf numFmtId="49" fontId="20" fillId="8" borderId="59" xfId="0" applyNumberFormat="1" applyFont="1" applyFill="1" applyBorder="1" applyAlignment="1">
      <alignment wrapText="1"/>
    </xf>
    <xf numFmtId="49" fontId="20" fillId="8" borderId="29" xfId="0" applyNumberFormat="1" applyFont="1" applyFill="1" applyBorder="1" applyAlignment="1">
      <alignment wrapText="1"/>
    </xf>
    <xf numFmtId="0" fontId="20" fillId="8" borderId="29" xfId="0" applyFont="1" applyFill="1" applyBorder="1" applyAlignment="1">
      <alignment wrapText="1"/>
    </xf>
    <xf numFmtId="49" fontId="2" fillId="3" borderId="18" xfId="0" applyNumberFormat="1" applyFont="1" applyFill="1" applyBorder="1" applyAlignment="1">
      <alignment horizontal="center" wrapText="1"/>
    </xf>
    <xf numFmtId="0" fontId="2" fillId="3" borderId="19" xfId="0" applyFont="1" applyFill="1" applyBorder="1" applyAlignment="1">
      <alignment horizontal="center" wrapText="1"/>
    </xf>
    <xf numFmtId="0" fontId="2" fillId="3" borderId="20" xfId="0" applyFont="1" applyFill="1" applyBorder="1" applyAlignment="1">
      <alignment horizontal="center" wrapText="1"/>
    </xf>
    <xf numFmtId="49" fontId="20" fillId="11" borderId="29" xfId="0" applyNumberFormat="1" applyFont="1" applyFill="1" applyBorder="1" applyAlignment="1">
      <alignment wrapText="1"/>
    </xf>
    <xf numFmtId="49" fontId="11" fillId="11" borderId="29" xfId="0" applyNumberFormat="1" applyFont="1" applyFill="1" applyBorder="1" applyAlignment="1">
      <alignment wrapText="1"/>
    </xf>
    <xf numFmtId="0" fontId="11" fillId="11" borderId="29" xfId="0" applyNumberFormat="1" applyFont="1" applyFill="1" applyBorder="1"/>
    <xf numFmtId="164" fontId="11" fillId="11" borderId="29" xfId="0" applyNumberFormat="1" applyFont="1" applyFill="1" applyBorder="1"/>
    <xf numFmtId="2" fontId="11" fillId="11" borderId="29" xfId="0" applyNumberFormat="1" applyFont="1" applyFill="1" applyBorder="1"/>
    <xf numFmtId="2" fontId="11" fillId="11" borderId="29" xfId="0" applyNumberFormat="1" applyFont="1" applyFill="1" applyBorder="1" applyAlignment="1">
      <alignment wrapText="1"/>
    </xf>
    <xf numFmtId="0" fontId="11" fillId="11" borderId="61" xfId="0" applyFont="1" applyFill="1" applyBorder="1"/>
    <xf numFmtId="0" fontId="11" fillId="11" borderId="29" xfId="0" applyFont="1" applyFill="1" applyBorder="1"/>
    <xf numFmtId="0" fontId="11" fillId="11" borderId="29" xfId="0" applyFont="1" applyFill="1" applyBorder="1" applyAlignment="1">
      <alignment wrapText="1"/>
    </xf>
    <xf numFmtId="0" fontId="20" fillId="11" borderId="29" xfId="0" applyFont="1" applyFill="1" applyBorder="1" applyAlignment="1">
      <alignment wrapText="1"/>
    </xf>
    <xf numFmtId="49" fontId="11" fillId="11" borderId="29" xfId="0" applyNumberFormat="1" applyFont="1" applyFill="1" applyBorder="1"/>
    <xf numFmtId="0" fontId="11" fillId="11" borderId="61" xfId="0" applyFont="1" applyFill="1" applyBorder="1" applyAlignment="1">
      <alignment wrapText="1"/>
    </xf>
    <xf numFmtId="164" fontId="11" fillId="12" borderId="29" xfId="0" applyNumberFormat="1" applyFont="1" applyFill="1" applyBorder="1" applyProtection="1">
      <protection locked="0"/>
    </xf>
    <xf numFmtId="49" fontId="11" fillId="7" borderId="45" xfId="0" applyNumberFormat="1" applyFont="1" applyFill="1" applyBorder="1" applyAlignment="1">
      <alignment wrapText="1"/>
    </xf>
    <xf numFmtId="49" fontId="20" fillId="11" borderId="70" xfId="0" applyNumberFormat="1" applyFont="1" applyFill="1" applyBorder="1" applyAlignment="1">
      <alignment wrapText="1"/>
    </xf>
    <xf numFmtId="49" fontId="11" fillId="11" borderId="70" xfId="0" applyNumberFormat="1" applyFont="1" applyFill="1" applyBorder="1" applyAlignment="1">
      <alignment wrapText="1"/>
    </xf>
    <xf numFmtId="0" fontId="11" fillId="11" borderId="70" xfId="0" applyNumberFormat="1" applyFont="1" applyFill="1" applyBorder="1"/>
    <xf numFmtId="164" fontId="11" fillId="12" borderId="70" xfId="0" applyNumberFormat="1" applyFont="1" applyFill="1" applyBorder="1" applyProtection="1">
      <protection locked="0"/>
    </xf>
    <xf numFmtId="164" fontId="11" fillId="11" borderId="70" xfId="0" applyNumberFormat="1" applyFont="1" applyFill="1" applyBorder="1"/>
    <xf numFmtId="2" fontId="11" fillId="11" borderId="70" xfId="0" applyNumberFormat="1" applyFont="1" applyFill="1" applyBorder="1"/>
    <xf numFmtId="2" fontId="11" fillId="11" borderId="70" xfId="0" applyNumberFormat="1" applyFont="1" applyFill="1" applyBorder="1" applyAlignment="1">
      <alignment wrapText="1"/>
    </xf>
    <xf numFmtId="0" fontId="11" fillId="11" borderId="71" xfId="0" applyFont="1" applyFill="1" applyBorder="1"/>
    <xf numFmtId="49" fontId="20" fillId="8" borderId="68" xfId="0" applyNumberFormat="1" applyFont="1" applyFill="1" applyBorder="1" applyAlignment="1">
      <alignment wrapText="1"/>
    </xf>
    <xf numFmtId="0" fontId="11" fillId="8" borderId="68" xfId="0" applyFont="1" applyFill="1" applyBorder="1" applyAlignment="1">
      <alignment wrapText="1"/>
    </xf>
    <xf numFmtId="0" fontId="11" fillId="8" borderId="68" xfId="0" applyNumberFormat="1" applyFont="1" applyFill="1" applyBorder="1"/>
    <xf numFmtId="164" fontId="11" fillId="8" borderId="68" xfId="0" applyNumberFormat="1" applyFont="1" applyFill="1" applyBorder="1"/>
    <xf numFmtId="2" fontId="11" fillId="8" borderId="68" xfId="0" applyNumberFormat="1" applyFont="1" applyFill="1" applyBorder="1"/>
    <xf numFmtId="2" fontId="11" fillId="8" borderId="68" xfId="0" applyNumberFormat="1" applyFont="1" applyFill="1" applyBorder="1" applyAlignment="1">
      <alignment wrapText="1"/>
    </xf>
    <xf numFmtId="0" fontId="11" fillId="8" borderId="69" xfId="0" applyFont="1" applyFill="1" applyBorder="1"/>
    <xf numFmtId="0" fontId="20" fillId="7" borderId="72" xfId="0" applyFont="1" applyFill="1" applyBorder="1" applyAlignment="1">
      <alignment wrapText="1"/>
    </xf>
    <xf numFmtId="0" fontId="11" fillId="7" borderId="73" xfId="0" applyFont="1" applyFill="1" applyBorder="1"/>
    <xf numFmtId="0" fontId="11" fillId="7" borderId="73" xfId="0" applyFont="1" applyFill="1" applyBorder="1" applyAlignment="1">
      <alignment wrapText="1"/>
    </xf>
    <xf numFmtId="49" fontId="11" fillId="7" borderId="73" xfId="0" applyNumberFormat="1" applyFont="1" applyFill="1" applyBorder="1"/>
    <xf numFmtId="164" fontId="11" fillId="7" borderId="73" xfId="0" applyNumberFormat="1" applyFont="1" applyFill="1" applyBorder="1"/>
    <xf numFmtId="2" fontId="11" fillId="7" borderId="73" xfId="0" applyNumberFormat="1" applyFont="1" applyFill="1" applyBorder="1"/>
    <xf numFmtId="2" fontId="11" fillId="7" borderId="73" xfId="0" applyNumberFormat="1" applyFont="1" applyFill="1" applyBorder="1" applyAlignment="1">
      <alignment wrapText="1"/>
    </xf>
    <xf numFmtId="0" fontId="11" fillId="7" borderId="74" xfId="0" applyFont="1" applyFill="1" applyBorder="1"/>
    <xf numFmtId="0" fontId="20" fillId="11" borderId="70" xfId="0" applyFont="1" applyFill="1" applyBorder="1" applyAlignment="1">
      <alignment wrapText="1"/>
    </xf>
    <xf numFmtId="49" fontId="11" fillId="11" borderId="70" xfId="0" applyNumberFormat="1" applyFont="1" applyFill="1" applyBorder="1"/>
    <xf numFmtId="49" fontId="4" fillId="4" borderId="10" xfId="0" applyNumberFormat="1" applyFont="1" applyFill="1" applyBorder="1" applyAlignment="1" applyProtection="1">
      <alignment horizontal="left"/>
      <protection locked="0"/>
    </xf>
    <xf numFmtId="0" fontId="4" fillId="4" borderId="11" xfId="0" applyFont="1" applyFill="1" applyBorder="1" applyAlignment="1" applyProtection="1">
      <alignment horizontal="left"/>
      <protection locked="0"/>
    </xf>
    <xf numFmtId="0" fontId="4" fillId="4" borderId="12" xfId="0" applyFont="1" applyFill="1" applyBorder="1" applyAlignment="1" applyProtection="1">
      <alignment horizontal="left"/>
      <protection locked="0"/>
    </xf>
    <xf numFmtId="0" fontId="2" fillId="3" borderId="26" xfId="0" applyFont="1" applyFill="1" applyBorder="1" applyProtection="1">
      <protection locked="0"/>
    </xf>
    <xf numFmtId="0" fontId="2" fillId="3" borderId="26" xfId="0" applyFont="1" applyFill="1" applyBorder="1" applyAlignment="1" applyProtection="1">
      <alignment horizontal="right"/>
      <protection locked="0"/>
    </xf>
    <xf numFmtId="0" fontId="2" fillId="3" borderId="26" xfId="0" applyFont="1" applyFill="1" applyBorder="1" applyAlignment="1" applyProtection="1">
      <alignment horizontal="center" wrapText="1"/>
      <protection locked="0"/>
    </xf>
    <xf numFmtId="0" fontId="2" fillId="3" borderId="27" xfId="0" applyFont="1" applyFill="1" applyBorder="1" applyAlignment="1" applyProtection="1">
      <alignment horizontal="center"/>
      <protection locked="0"/>
    </xf>
    <xf numFmtId="49" fontId="4" fillId="4" borderId="29" xfId="0" applyNumberFormat="1" applyFont="1" applyFill="1" applyBorder="1" applyAlignment="1" applyProtection="1">
      <alignment horizontal="left"/>
      <protection locked="0"/>
    </xf>
    <xf numFmtId="0" fontId="4" fillId="4" borderId="29" xfId="0" applyFont="1" applyFill="1" applyBorder="1" applyAlignment="1" applyProtection="1">
      <alignment horizontal="left"/>
      <protection locked="0"/>
    </xf>
    <xf numFmtId="49" fontId="4" fillId="4" borderId="35" xfId="0" applyNumberFormat="1" applyFont="1" applyFill="1" applyBorder="1" applyAlignment="1" applyProtection="1">
      <alignment horizontal="center"/>
      <protection locked="0"/>
    </xf>
    <xf numFmtId="0" fontId="4" fillId="4" borderId="36" xfId="0" applyFont="1" applyFill="1" applyBorder="1" applyAlignment="1" applyProtection="1">
      <alignment horizontal="center"/>
      <protection locked="0"/>
    </xf>
    <xf numFmtId="0" fontId="4" fillId="4" borderId="37" xfId="0" applyFont="1" applyFill="1" applyBorder="1" applyAlignment="1" applyProtection="1">
      <alignment horizontal="center"/>
      <protection locked="0"/>
    </xf>
    <xf numFmtId="49" fontId="2" fillId="3" borderId="24" xfId="0" applyNumberFormat="1" applyFont="1" applyFill="1" applyBorder="1" applyProtection="1">
      <protection locked="0"/>
    </xf>
    <xf numFmtId="0" fontId="2" fillId="3" borderId="25" xfId="0" applyFont="1" applyFill="1" applyBorder="1" applyAlignment="1" applyProtection="1">
      <alignment horizontal="left"/>
      <protection locked="0"/>
    </xf>
    <xf numFmtId="0" fontId="2" fillId="3" borderId="25" xfId="0" applyFont="1" applyFill="1" applyBorder="1" applyAlignment="1" applyProtection="1">
      <alignment horizontal="left" wrapText="1"/>
      <protection locked="0"/>
    </xf>
    <xf numFmtId="0" fontId="2" fillId="3" borderId="53" xfId="0" applyFont="1" applyFill="1" applyBorder="1" applyAlignment="1" applyProtection="1">
      <alignment horizontal="left"/>
      <protection locked="0"/>
    </xf>
    <xf numFmtId="0" fontId="11" fillId="11" borderId="70" xfId="0" applyFont="1" applyFill="1" applyBorder="1" applyAlignment="1">
      <alignment wrapText="1"/>
    </xf>
    <xf numFmtId="0" fontId="20" fillId="8" borderId="70" xfId="0" applyFont="1" applyFill="1" applyBorder="1" applyAlignment="1">
      <alignment wrapText="1"/>
    </xf>
    <xf numFmtId="49" fontId="11" fillId="8" borderId="70" xfId="0" applyNumberFormat="1" applyFont="1" applyFill="1" applyBorder="1" applyAlignment="1">
      <alignment wrapText="1"/>
    </xf>
    <xf numFmtId="0" fontId="11" fillId="8" borderId="70" xfId="0" applyNumberFormat="1" applyFont="1" applyFill="1" applyBorder="1"/>
    <xf numFmtId="164" fontId="11" fillId="8" borderId="70" xfId="0" applyNumberFormat="1" applyFont="1" applyFill="1" applyBorder="1"/>
    <xf numFmtId="2" fontId="11" fillId="8" borderId="70" xfId="0" applyNumberFormat="1" applyFont="1" applyFill="1" applyBorder="1"/>
    <xf numFmtId="2" fontId="11" fillId="8" borderId="70" xfId="0" applyNumberFormat="1" applyFont="1" applyFill="1" applyBorder="1" applyAlignment="1">
      <alignment wrapText="1"/>
    </xf>
    <xf numFmtId="0" fontId="11" fillId="8" borderId="71" xfId="0" applyFont="1" applyFill="1" applyBorder="1"/>
    <xf numFmtId="49" fontId="11" fillId="8" borderId="68" xfId="0" applyNumberFormat="1" applyFont="1" applyFill="1" applyBorder="1" applyAlignment="1">
      <alignment wrapText="1"/>
    </xf>
    <xf numFmtId="0" fontId="11" fillId="8" borderId="69" xfId="0" applyFont="1" applyFill="1" applyBorder="1" applyAlignment="1">
      <alignment wrapText="1"/>
    </xf>
    <xf numFmtId="0" fontId="11" fillId="8" borderId="70" xfId="0" applyFont="1" applyFill="1" applyBorder="1" applyAlignment="1">
      <alignment wrapText="1"/>
    </xf>
    <xf numFmtId="0" fontId="11" fillId="8" borderId="68" xfId="0" applyFont="1" applyFill="1" applyBorder="1"/>
    <xf numFmtId="2" fontId="11" fillId="12" borderId="29" xfId="0" applyNumberFormat="1" applyFont="1" applyFill="1" applyBorder="1" applyProtection="1">
      <protection locked="0"/>
    </xf>
    <xf numFmtId="49" fontId="20" fillId="8" borderId="70" xfId="0" applyNumberFormat="1" applyFont="1" applyFill="1" applyBorder="1" applyAlignment="1">
      <alignment wrapText="1"/>
    </xf>
    <xf numFmtId="0" fontId="11" fillId="8" borderId="70" xfId="0" applyFont="1" applyFill="1" applyBorder="1"/>
    <xf numFmtId="2" fontId="11" fillId="12" borderId="70" xfId="0" applyNumberFormat="1" applyFont="1" applyFill="1" applyBorder="1" applyProtection="1">
      <protection locked="0"/>
    </xf>
    <xf numFmtId="49" fontId="13" fillId="5" borderId="75" xfId="0" applyNumberFormat="1" applyFont="1" applyFill="1" applyBorder="1" applyAlignment="1">
      <alignment wrapText="1"/>
    </xf>
    <xf numFmtId="0" fontId="11" fillId="5" borderId="75" xfId="0" applyFont="1" applyFill="1" applyBorder="1"/>
    <xf numFmtId="49" fontId="11" fillId="5" borderId="75" xfId="0" applyNumberFormat="1" applyFont="1" applyFill="1" applyBorder="1" applyAlignment="1">
      <alignment wrapText="1"/>
    </xf>
    <xf numFmtId="164" fontId="11" fillId="5" borderId="75" xfId="0" applyNumberFormat="1" applyFont="1" applyFill="1" applyBorder="1"/>
    <xf numFmtId="164" fontId="14" fillId="5" borderId="75" xfId="0" applyNumberFormat="1" applyFont="1" applyFill="1" applyBorder="1"/>
    <xf numFmtId="49" fontId="11" fillId="5" borderId="75" xfId="0" applyNumberFormat="1" applyFont="1" applyFill="1" applyBorder="1"/>
    <xf numFmtId="49" fontId="11" fillId="5" borderId="76" xfId="0" applyNumberFormat="1" applyFont="1" applyFill="1" applyBorder="1" applyAlignment="1">
      <alignment wrapText="1"/>
    </xf>
    <xf numFmtId="0" fontId="11" fillId="5" borderId="68" xfId="0" applyFont="1" applyFill="1" applyBorder="1"/>
    <xf numFmtId="0" fontId="21" fillId="7" borderId="72" xfId="0" applyFont="1" applyFill="1" applyBorder="1" applyAlignment="1">
      <alignment wrapText="1"/>
    </xf>
    <xf numFmtId="49" fontId="4" fillId="12" borderId="18" xfId="0" applyNumberFormat="1" applyFont="1" applyFill="1" applyBorder="1" applyAlignment="1" applyProtection="1">
      <alignment horizontal="left"/>
      <protection locked="0"/>
    </xf>
    <xf numFmtId="49" fontId="4" fillId="12" borderId="19" xfId="0" applyNumberFormat="1" applyFont="1" applyFill="1" applyBorder="1" applyAlignment="1" applyProtection="1">
      <alignment horizontal="center"/>
      <protection locked="0"/>
    </xf>
    <xf numFmtId="0" fontId="4" fillId="12" borderId="19" xfId="0" applyFont="1" applyFill="1" applyBorder="1" applyAlignment="1" applyProtection="1">
      <alignment horizontal="center" wrapText="1"/>
      <protection locked="0"/>
    </xf>
    <xf numFmtId="0" fontId="4" fillId="12" borderId="20" xfId="0" applyFont="1" applyFill="1" applyBorder="1" applyAlignment="1" applyProtection="1">
      <alignment horizontal="center"/>
      <protection locked="0"/>
    </xf>
    <xf numFmtId="14" fontId="4" fillId="12" borderId="21" xfId="0" applyNumberFormat="1" applyFont="1" applyFill="1" applyBorder="1" applyAlignment="1" applyProtection="1">
      <alignment horizontal="left"/>
      <protection locked="0"/>
    </xf>
    <xf numFmtId="49" fontId="5" fillId="12" borderId="22" xfId="0" applyNumberFormat="1" applyFont="1" applyFill="1" applyBorder="1" applyAlignment="1" applyProtection="1">
      <alignment horizontal="center"/>
      <protection locked="0"/>
    </xf>
    <xf numFmtId="14" fontId="5" fillId="12" borderId="22" xfId="0" applyNumberFormat="1" applyFont="1" applyFill="1" applyBorder="1" applyAlignment="1" applyProtection="1">
      <alignment horizontal="center" wrapText="1"/>
      <protection locked="0"/>
    </xf>
    <xf numFmtId="14" fontId="5" fillId="12" borderId="23" xfId="0" applyNumberFormat="1" applyFont="1" applyFill="1" applyBorder="1" applyAlignment="1" applyProtection="1">
      <alignment horizontal="center"/>
      <protection locked="0"/>
    </xf>
    <xf numFmtId="49" fontId="3" fillId="12" borderId="18" xfId="0" applyNumberFormat="1" applyFont="1" applyFill="1" applyBorder="1" applyAlignment="1" applyProtection="1">
      <alignment horizontal="left"/>
      <protection locked="0"/>
    </xf>
    <xf numFmtId="49" fontId="3" fillId="12" borderId="19" xfId="0" applyNumberFormat="1" applyFont="1" applyFill="1" applyBorder="1" applyAlignment="1" applyProtection="1">
      <alignment horizontal="left"/>
      <protection locked="0"/>
    </xf>
    <xf numFmtId="0" fontId="3" fillId="12" borderId="19" xfId="0" applyFont="1" applyFill="1" applyBorder="1" applyAlignment="1" applyProtection="1">
      <alignment horizontal="left" wrapText="1"/>
      <protection locked="0"/>
    </xf>
    <xf numFmtId="0" fontId="3" fillId="12" borderId="20" xfId="0" applyFont="1" applyFill="1" applyBorder="1" applyAlignment="1" applyProtection="1">
      <alignment horizontal="left"/>
      <protection locked="0"/>
    </xf>
    <xf numFmtId="164" fontId="0" fillId="12" borderId="18" xfId="0" applyNumberFormat="1" applyFill="1" applyBorder="1" applyProtection="1">
      <protection locked="0"/>
    </xf>
    <xf numFmtId="164" fontId="0" fillId="12" borderId="19" xfId="0" applyNumberFormat="1" applyFill="1" applyBorder="1" applyProtection="1">
      <protection locked="0"/>
    </xf>
    <xf numFmtId="49" fontId="3" fillId="12" borderId="21" xfId="0" applyNumberFormat="1" applyFont="1" applyFill="1" applyBorder="1" applyAlignment="1" applyProtection="1">
      <alignment horizontal="left"/>
      <protection locked="0"/>
    </xf>
    <xf numFmtId="49" fontId="3" fillId="12" borderId="22" xfId="0" applyNumberFormat="1" applyFont="1" applyFill="1" applyBorder="1" applyAlignment="1" applyProtection="1">
      <alignment horizontal="left"/>
      <protection locked="0"/>
    </xf>
    <xf numFmtId="0" fontId="3" fillId="12" borderId="22" xfId="0" applyFont="1" applyFill="1" applyBorder="1" applyAlignment="1" applyProtection="1">
      <alignment horizontal="left" wrapText="1"/>
      <protection locked="0"/>
    </xf>
    <xf numFmtId="0" fontId="3" fillId="12" borderId="23" xfId="0" applyFont="1" applyFill="1" applyBorder="1" applyAlignment="1" applyProtection="1">
      <alignment horizontal="left"/>
      <protection locked="0"/>
    </xf>
    <xf numFmtId="49" fontId="4" fillId="12" borderId="10" xfId="0" applyNumberFormat="1" applyFont="1" applyFill="1" applyBorder="1" applyAlignment="1" applyProtection="1">
      <alignment horizontal="left"/>
      <protection locked="0"/>
    </xf>
    <xf numFmtId="0" fontId="4" fillId="12" borderId="11" xfId="0" applyFont="1" applyFill="1" applyBorder="1" applyAlignment="1" applyProtection="1">
      <alignment horizontal="left"/>
      <protection locked="0"/>
    </xf>
    <xf numFmtId="0" fontId="4" fillId="12" borderId="12" xfId="0" applyFont="1" applyFill="1" applyBorder="1" applyAlignment="1" applyProtection="1">
      <alignment horizontal="left"/>
      <protection locked="0"/>
    </xf>
    <xf numFmtId="49" fontId="2" fillId="12" borderId="44" xfId="0" applyNumberFormat="1" applyFont="1" applyFill="1" applyBorder="1" applyAlignment="1" applyProtection="1">
      <alignment horizontal="left"/>
      <protection locked="0"/>
    </xf>
    <xf numFmtId="0" fontId="2" fillId="12" borderId="36" xfId="0" applyFont="1" applyFill="1" applyBorder="1" applyAlignment="1" applyProtection="1">
      <alignment horizontal="left"/>
      <protection locked="0"/>
    </xf>
    <xf numFmtId="0" fontId="2" fillId="12" borderId="45" xfId="0" applyFont="1" applyFill="1" applyBorder="1" applyAlignment="1" applyProtection="1">
      <alignment horizontal="left"/>
      <protection locked="0"/>
    </xf>
    <xf numFmtId="49" fontId="3" fillId="12" borderId="44" xfId="0" applyNumberFormat="1" applyFont="1" applyFill="1" applyBorder="1" applyAlignment="1" applyProtection="1">
      <alignment horizontal="left"/>
      <protection locked="0"/>
    </xf>
    <xf numFmtId="0" fontId="3" fillId="12" borderId="36" xfId="0" applyFont="1" applyFill="1" applyBorder="1" applyAlignment="1" applyProtection="1">
      <alignment horizontal="left"/>
      <protection locked="0"/>
    </xf>
    <xf numFmtId="0" fontId="3" fillId="12" borderId="45" xfId="0" applyFont="1" applyFill="1" applyBorder="1" applyAlignment="1" applyProtection="1">
      <alignment horizontal="left"/>
      <protection locked="0"/>
    </xf>
    <xf numFmtId="49" fontId="3" fillId="12" borderId="32" xfId="0" applyNumberFormat="1" applyFont="1" applyFill="1" applyBorder="1" applyAlignment="1" applyProtection="1">
      <alignment horizontal="left"/>
      <protection locked="0"/>
    </xf>
    <xf numFmtId="0" fontId="3" fillId="12" borderId="33" xfId="0" applyFont="1" applyFill="1" applyBorder="1" applyAlignment="1" applyProtection="1">
      <alignment horizontal="left"/>
      <protection locked="0"/>
    </xf>
    <xf numFmtId="0" fontId="3" fillId="12" borderId="49" xfId="0" applyFont="1" applyFill="1" applyBorder="1" applyAlignment="1" applyProtection="1">
      <alignment horizontal="left"/>
      <protection locked="0"/>
    </xf>
  </cellXfs>
  <cellStyles count="1">
    <cellStyle name="Normální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0000"/>
      <rgbColor rgb="FFFDE9D9"/>
      <rgbColor rgb="FFFFFFFF"/>
      <rgbColor rgb="FFAAAAAA"/>
      <rgbColor rgb="FFD8D8D8"/>
      <rgbColor rgb="FF0000FF"/>
      <rgbColor rgb="FF92D050"/>
      <rgbColor rgb="FFEAF1DD"/>
      <rgbColor rgb="FFFFFF00"/>
      <rgbColor rgb="FFF2DBDB"/>
      <rgbColor rgb="FFE5B8B7"/>
      <rgbColor rgb="FF00B0F0"/>
      <rgbColor rgb="FFC0504D"/>
      <rgbColor rgb="FF3B3B38"/>
      <rgbColor rgb="FFFBD4B4"/>
      <rgbColor rgb="FFB6DDE8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pavel.bauer@a1nabytek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G122"/>
  <sheetViews>
    <sheetView showGridLines="0" tabSelected="1" zoomScale="40" zoomScaleNormal="40" workbookViewId="0">
      <selection activeCell="H3" sqref="H3"/>
    </sheetView>
  </sheetViews>
  <sheetFormatPr defaultColWidth="9.140625" defaultRowHeight="26.1" customHeight="1" x14ac:dyDescent="0.25"/>
  <cols>
    <col min="1" max="1" width="32.28515625" style="1" customWidth="1"/>
    <col min="2" max="2" width="37.28515625" style="1" customWidth="1"/>
    <col min="3" max="3" width="34.42578125" style="1" customWidth="1"/>
    <col min="4" max="4" width="14.42578125" style="1" customWidth="1"/>
    <col min="5" max="5" width="18.42578125" style="1" customWidth="1"/>
    <col min="6" max="6" width="27.7109375" style="1" customWidth="1"/>
    <col min="7" max="7" width="27.7109375" style="1" bestFit="1" customWidth="1"/>
    <col min="8" max="8" width="29.42578125" style="1" bestFit="1" customWidth="1"/>
    <col min="9" max="9" width="14.28515625" style="1" customWidth="1"/>
    <col min="10" max="10" width="13.28515625" style="1" customWidth="1"/>
    <col min="11" max="11" width="23.7109375" style="1" bestFit="1" customWidth="1"/>
    <col min="12" max="57" width="9.140625" style="1" hidden="1" customWidth="1"/>
    <col min="58" max="60" width="9.140625" style="1" customWidth="1"/>
    <col min="61" max="16384" width="9.140625" style="1"/>
  </cols>
  <sheetData>
    <row r="1" spans="1:59" ht="27" customHeight="1" x14ac:dyDescent="0.4">
      <c r="A1" s="2"/>
      <c r="B1" s="3"/>
      <c r="C1" s="3"/>
      <c r="D1" s="3"/>
      <c r="E1" s="3"/>
      <c r="F1" s="3"/>
      <c r="G1" s="4"/>
      <c r="H1" s="3"/>
      <c r="I1" s="3"/>
      <c r="J1" s="3"/>
      <c r="K1" s="5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7"/>
      <c r="Z1" s="7"/>
      <c r="AA1" s="7"/>
      <c r="AB1" s="7"/>
      <c r="AC1" s="7"/>
      <c r="AD1" s="6"/>
      <c r="AE1" s="6"/>
      <c r="AF1" s="6"/>
      <c r="AG1" s="6"/>
      <c r="AH1" s="6"/>
      <c r="AI1" s="7"/>
      <c r="AJ1" s="6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8"/>
      <c r="BG1" s="9"/>
    </row>
    <row r="2" spans="1:59" ht="45" customHeight="1" x14ac:dyDescent="0.4">
      <c r="A2" s="10"/>
      <c r="B2" s="11"/>
      <c r="C2" s="12"/>
      <c r="D2" s="13"/>
      <c r="E2" s="14" t="s">
        <v>0</v>
      </c>
      <c r="F2" s="15"/>
      <c r="G2" s="16"/>
      <c r="H2" s="200"/>
      <c r="I2" s="201"/>
      <c r="J2" s="201"/>
      <c r="K2" s="202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7"/>
      <c r="Z2" s="7"/>
      <c r="AA2" s="7"/>
      <c r="AB2" s="7"/>
      <c r="AC2" s="7"/>
      <c r="AD2" s="6"/>
      <c r="AE2" s="6"/>
      <c r="AF2" s="6"/>
      <c r="AG2" s="6"/>
      <c r="AH2" s="6"/>
      <c r="AI2" s="7"/>
      <c r="AJ2" s="6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17"/>
      <c r="BG2" s="18"/>
    </row>
    <row r="3" spans="1:59" ht="45" customHeight="1" x14ac:dyDescent="0.4">
      <c r="A3" s="19"/>
      <c r="B3" s="20"/>
      <c r="C3" s="21"/>
      <c r="D3" s="22"/>
      <c r="E3" s="23" t="s">
        <v>1</v>
      </c>
      <c r="F3" s="24"/>
      <c r="G3" s="25"/>
      <c r="H3" s="241"/>
      <c r="I3" s="242" t="s">
        <v>2</v>
      </c>
      <c r="J3" s="243"/>
      <c r="K3" s="244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7"/>
      <c r="Z3" s="7"/>
      <c r="AA3" s="7"/>
      <c r="AB3" s="7"/>
      <c r="AC3" s="7"/>
      <c r="AD3" s="6"/>
      <c r="AE3" s="6"/>
      <c r="AF3" s="6"/>
      <c r="AG3" s="6"/>
      <c r="AH3" s="6"/>
      <c r="AI3" s="7"/>
      <c r="AJ3" s="6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17"/>
      <c r="BG3" s="18"/>
    </row>
    <row r="4" spans="1:59" ht="45" customHeight="1" x14ac:dyDescent="0.4">
      <c r="A4" s="19"/>
      <c r="B4" s="20"/>
      <c r="C4" s="21"/>
      <c r="D4" s="22"/>
      <c r="E4" s="26" t="s">
        <v>3</v>
      </c>
      <c r="F4" s="27"/>
      <c r="G4" s="28"/>
      <c r="H4" s="245"/>
      <c r="I4" s="246" t="s">
        <v>4</v>
      </c>
      <c r="J4" s="247"/>
      <c r="K4" s="248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7"/>
      <c r="Z4" s="7"/>
      <c r="AA4" s="7"/>
      <c r="AB4" s="7"/>
      <c r="AC4" s="7"/>
      <c r="AD4" s="6"/>
      <c r="AE4" s="6"/>
      <c r="AF4" s="6"/>
      <c r="AG4" s="6"/>
      <c r="AH4" s="6"/>
      <c r="AI4" s="7"/>
      <c r="AJ4" s="6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17"/>
      <c r="BG4" s="18"/>
    </row>
    <row r="5" spans="1:59" ht="45" customHeight="1" x14ac:dyDescent="0.4">
      <c r="A5" s="19"/>
      <c r="B5" s="20"/>
      <c r="C5" s="21"/>
      <c r="D5" s="22"/>
      <c r="E5" s="29"/>
      <c r="F5" s="30"/>
      <c r="G5" s="31"/>
      <c r="H5" s="203"/>
      <c r="I5" s="204"/>
      <c r="J5" s="205"/>
      <c r="K5" s="20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7"/>
      <c r="Z5" s="7"/>
      <c r="AA5" s="7"/>
      <c r="AB5" s="7"/>
      <c r="AC5" s="7"/>
      <c r="AD5" s="6"/>
      <c r="AE5" s="6"/>
      <c r="AF5" s="6"/>
      <c r="AG5" s="6"/>
      <c r="AH5" s="6"/>
      <c r="AI5" s="7"/>
      <c r="AJ5" s="6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17"/>
      <c r="BG5" s="18"/>
    </row>
    <row r="6" spans="1:59" ht="45" customHeight="1" x14ac:dyDescent="0.4">
      <c r="A6" s="19"/>
      <c r="B6" s="20"/>
      <c r="C6" s="21"/>
      <c r="D6" s="22"/>
      <c r="E6" s="14" t="s">
        <v>5</v>
      </c>
      <c r="F6" s="15"/>
      <c r="G6" s="32"/>
      <c r="H6" s="207" t="s">
        <v>6</v>
      </c>
      <c r="I6" s="208"/>
      <c r="J6" s="208"/>
      <c r="K6" s="208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4"/>
      <c r="Z6" s="34"/>
      <c r="AA6" s="34"/>
      <c r="AB6" s="34"/>
      <c r="AC6" s="34"/>
      <c r="AD6" s="33"/>
      <c r="AE6" s="33"/>
      <c r="AF6" s="33"/>
      <c r="AG6" s="33"/>
      <c r="AH6" s="33"/>
      <c r="AI6" s="34"/>
      <c r="AJ6" s="33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5"/>
      <c r="BG6" s="18"/>
    </row>
    <row r="7" spans="1:59" ht="45" customHeight="1" x14ac:dyDescent="0.4">
      <c r="A7" s="19"/>
      <c r="B7" s="20"/>
      <c r="C7" s="21"/>
      <c r="D7" s="22"/>
      <c r="E7" s="36" t="s">
        <v>7</v>
      </c>
      <c r="F7" s="37"/>
      <c r="G7" s="38"/>
      <c r="H7" s="209"/>
      <c r="I7" s="210"/>
      <c r="J7" s="211"/>
      <c r="K7" s="208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4"/>
      <c r="Z7" s="34"/>
      <c r="AA7" s="34"/>
      <c r="AB7" s="34"/>
      <c r="AC7" s="34"/>
      <c r="AD7" s="33"/>
      <c r="AE7" s="33"/>
      <c r="AF7" s="33"/>
      <c r="AG7" s="33"/>
      <c r="AH7" s="33"/>
      <c r="AI7" s="34"/>
      <c r="AJ7" s="33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5"/>
      <c r="BG7" s="18"/>
    </row>
    <row r="8" spans="1:59" ht="45" customHeight="1" x14ac:dyDescent="0.4">
      <c r="A8" s="39"/>
      <c r="B8" s="40"/>
      <c r="C8" s="21"/>
      <c r="D8" s="22"/>
      <c r="E8" s="41" t="s">
        <v>8</v>
      </c>
      <c r="F8" s="42"/>
      <c r="G8" s="43"/>
      <c r="H8" s="249" t="s">
        <v>2</v>
      </c>
      <c r="I8" s="250" t="s">
        <v>2</v>
      </c>
      <c r="J8" s="251"/>
      <c r="K8" s="252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7"/>
      <c r="Z8" s="7"/>
      <c r="AA8" s="7"/>
      <c r="AB8" s="7"/>
      <c r="AC8" s="7"/>
      <c r="AD8" s="6"/>
      <c r="AE8" s="6"/>
      <c r="AF8" s="6"/>
      <c r="AG8" s="6"/>
      <c r="AH8" s="6"/>
      <c r="AI8" s="7"/>
      <c r="AJ8" s="6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17"/>
      <c r="BG8" s="18"/>
    </row>
    <row r="9" spans="1:59" ht="45" customHeight="1" x14ac:dyDescent="0.4">
      <c r="A9" s="39"/>
      <c r="B9" s="40"/>
      <c r="C9" s="21"/>
      <c r="D9" s="22"/>
      <c r="E9" s="23" t="s">
        <v>9</v>
      </c>
      <c r="F9" s="24"/>
      <c r="G9" s="25"/>
      <c r="H9" s="249" t="s">
        <v>2</v>
      </c>
      <c r="I9" s="250" t="s">
        <v>2</v>
      </c>
      <c r="J9" s="251"/>
      <c r="K9" s="252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7"/>
      <c r="Z9" s="7"/>
      <c r="AA9" s="7"/>
      <c r="AB9" s="7"/>
      <c r="AC9" s="7"/>
      <c r="AD9" s="6"/>
      <c r="AE9" s="6"/>
      <c r="AF9" s="6"/>
      <c r="AG9" s="6"/>
      <c r="AH9" s="6"/>
      <c r="AI9" s="7"/>
      <c r="AJ9" s="6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17"/>
      <c r="BG9" s="18"/>
    </row>
    <row r="10" spans="1:59" ht="45" customHeight="1" x14ac:dyDescent="0.4">
      <c r="A10" s="39"/>
      <c r="B10" s="40"/>
      <c r="C10" s="21"/>
      <c r="D10" s="22"/>
      <c r="E10" s="158" t="s">
        <v>10</v>
      </c>
      <c r="F10" s="159"/>
      <c r="G10" s="160"/>
      <c r="H10" s="253"/>
      <c r="I10" s="254"/>
      <c r="J10" s="251"/>
      <c r="K10" s="252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7"/>
      <c r="Z10" s="7"/>
      <c r="AA10" s="7"/>
      <c r="AB10" s="7"/>
      <c r="AC10" s="7"/>
      <c r="AD10" s="6"/>
      <c r="AE10" s="6"/>
      <c r="AF10" s="6"/>
      <c r="AG10" s="6"/>
      <c r="AH10" s="6"/>
      <c r="AI10" s="7"/>
      <c r="AJ10" s="6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17"/>
      <c r="BG10" s="18"/>
    </row>
    <row r="11" spans="1:59" ht="45" customHeight="1" x14ac:dyDescent="0.4">
      <c r="A11" s="19"/>
      <c r="B11" s="40"/>
      <c r="C11" s="21"/>
      <c r="D11" s="22"/>
      <c r="E11" s="23" t="s">
        <v>11</v>
      </c>
      <c r="F11" s="24"/>
      <c r="G11" s="25"/>
      <c r="H11" s="249" t="s">
        <v>2</v>
      </c>
      <c r="I11" s="250" t="s">
        <v>2</v>
      </c>
      <c r="J11" s="251"/>
      <c r="K11" s="252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7"/>
      <c r="Z11" s="7"/>
      <c r="AA11" s="7"/>
      <c r="AB11" s="7"/>
      <c r="AC11" s="7"/>
      <c r="AD11" s="6"/>
      <c r="AE11" s="6"/>
      <c r="AF11" s="6"/>
      <c r="AG11" s="6"/>
      <c r="AH11" s="6"/>
      <c r="AI11" s="7"/>
      <c r="AJ11" s="6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17"/>
      <c r="BG11" s="18"/>
    </row>
    <row r="12" spans="1:59" ht="45" customHeight="1" x14ac:dyDescent="0.4">
      <c r="A12" s="19"/>
      <c r="B12" s="44"/>
      <c r="C12" s="21"/>
      <c r="D12" s="22"/>
      <c r="E12" s="23" t="s">
        <v>12</v>
      </c>
      <c r="F12" s="24"/>
      <c r="G12" s="25"/>
      <c r="H12" s="249" t="s">
        <v>2</v>
      </c>
      <c r="I12" s="250" t="s">
        <v>2</v>
      </c>
      <c r="J12" s="251"/>
      <c r="K12" s="252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7"/>
      <c r="Z12" s="7"/>
      <c r="AA12" s="7"/>
      <c r="AB12" s="7"/>
      <c r="AC12" s="7"/>
      <c r="AD12" s="6"/>
      <c r="AE12" s="6"/>
      <c r="AF12" s="6"/>
      <c r="AG12" s="6"/>
      <c r="AH12" s="6"/>
      <c r="AI12" s="7"/>
      <c r="AJ12" s="6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17"/>
      <c r="BG12" s="18"/>
    </row>
    <row r="13" spans="1:59" ht="45" customHeight="1" x14ac:dyDescent="0.4">
      <c r="A13" s="19"/>
      <c r="B13" s="44"/>
      <c r="C13" s="21"/>
      <c r="D13" s="22"/>
      <c r="E13" s="26" t="s">
        <v>13</v>
      </c>
      <c r="F13" s="27"/>
      <c r="G13" s="28"/>
      <c r="H13" s="255" t="s">
        <v>2</v>
      </c>
      <c r="I13" s="256" t="s">
        <v>2</v>
      </c>
      <c r="J13" s="257"/>
      <c r="K13" s="258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45" t="s">
        <v>2</v>
      </c>
      <c r="Z13" s="46" t="s">
        <v>2</v>
      </c>
      <c r="AA13" s="7"/>
      <c r="AB13" s="7"/>
      <c r="AC13" s="7"/>
      <c r="AD13" s="6"/>
      <c r="AE13" s="6"/>
      <c r="AF13" s="6"/>
      <c r="AG13" s="6"/>
      <c r="AH13" s="6"/>
      <c r="AI13" s="7"/>
      <c r="AJ13" s="6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17"/>
      <c r="BG13" s="18"/>
    </row>
    <row r="14" spans="1:59" ht="45" customHeight="1" x14ac:dyDescent="0.4">
      <c r="A14" s="19"/>
      <c r="B14" s="44"/>
      <c r="C14" s="21"/>
      <c r="D14" s="22"/>
      <c r="E14" s="47" t="s">
        <v>14</v>
      </c>
      <c r="F14" s="48"/>
      <c r="G14" s="49"/>
      <c r="H14" s="259"/>
      <c r="I14" s="260"/>
      <c r="J14" s="260"/>
      <c r="K14" s="261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7"/>
      <c r="Z14" s="7"/>
      <c r="AA14" s="7"/>
      <c r="AB14" s="7"/>
      <c r="AC14" s="7"/>
      <c r="AD14" s="6"/>
      <c r="AE14" s="6"/>
      <c r="AF14" s="6"/>
      <c r="AG14" s="6"/>
      <c r="AH14" s="6"/>
      <c r="AI14" s="7"/>
      <c r="AJ14" s="6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17"/>
      <c r="BG14" s="18"/>
    </row>
    <row r="15" spans="1:59" ht="45" customHeight="1" x14ac:dyDescent="0.4">
      <c r="A15" s="19"/>
      <c r="B15" s="44"/>
      <c r="C15" s="50"/>
      <c r="D15" s="22"/>
      <c r="E15" s="51"/>
      <c r="F15" s="52"/>
      <c r="G15" s="53"/>
      <c r="H15" s="262" t="s">
        <v>2</v>
      </c>
      <c r="I15" s="263"/>
      <c r="J15" s="263"/>
      <c r="K15" s="26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7"/>
      <c r="Z15" s="7"/>
      <c r="AA15" s="7"/>
      <c r="AB15" s="7"/>
      <c r="AC15" s="7"/>
      <c r="AD15" s="6"/>
      <c r="AE15" s="6"/>
      <c r="AF15" s="6"/>
      <c r="AG15" s="6"/>
      <c r="AH15" s="6"/>
      <c r="AI15" s="7"/>
      <c r="AJ15" s="6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17"/>
      <c r="BG15" s="18"/>
    </row>
    <row r="16" spans="1:59" ht="45" customHeight="1" x14ac:dyDescent="0.4">
      <c r="A16" s="19"/>
      <c r="B16" s="20"/>
      <c r="C16" s="44"/>
      <c r="D16" s="22"/>
      <c r="E16" s="51"/>
      <c r="F16" s="52"/>
      <c r="G16" s="53"/>
      <c r="H16" s="265"/>
      <c r="I16" s="266"/>
      <c r="J16" s="266"/>
      <c r="K16" s="267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7"/>
      <c r="Z16" s="7"/>
      <c r="AA16" s="7"/>
      <c r="AB16" s="7"/>
      <c r="AC16" s="7"/>
      <c r="AD16" s="6"/>
      <c r="AE16" s="6"/>
      <c r="AF16" s="6"/>
      <c r="AG16" s="6"/>
      <c r="AH16" s="6"/>
      <c r="AI16" s="7"/>
      <c r="AJ16" s="6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17"/>
      <c r="BG16" s="18"/>
    </row>
    <row r="17" spans="1:59" ht="45" customHeight="1" x14ac:dyDescent="0.4">
      <c r="A17" s="19"/>
      <c r="B17" s="20"/>
      <c r="C17" s="44"/>
      <c r="D17" s="22"/>
      <c r="E17" s="54"/>
      <c r="F17" s="55"/>
      <c r="G17" s="56"/>
      <c r="H17" s="268" t="s">
        <v>2</v>
      </c>
      <c r="I17" s="269"/>
      <c r="J17" s="269"/>
      <c r="K17" s="270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7"/>
      <c r="Z17" s="7"/>
      <c r="AA17" s="7"/>
      <c r="AB17" s="7"/>
      <c r="AC17" s="7"/>
      <c r="AD17" s="6"/>
      <c r="AE17" s="6"/>
      <c r="AF17" s="6"/>
      <c r="AG17" s="6"/>
      <c r="AH17" s="6"/>
      <c r="AI17" s="7"/>
      <c r="AJ17" s="6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17"/>
      <c r="BG17" s="18"/>
    </row>
    <row r="18" spans="1:59" ht="45" customHeight="1" x14ac:dyDescent="0.4">
      <c r="A18" s="57"/>
      <c r="B18" s="58"/>
      <c r="C18" s="59"/>
      <c r="D18" s="60"/>
      <c r="E18" s="61" t="s">
        <v>15</v>
      </c>
      <c r="F18" s="62"/>
      <c r="G18" s="63"/>
      <c r="H18" s="212" t="s">
        <v>2</v>
      </c>
      <c r="I18" s="213"/>
      <c r="J18" s="214"/>
      <c r="K18" s="215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5"/>
      <c r="Z18" s="65"/>
      <c r="AA18" s="65"/>
      <c r="AB18" s="65"/>
      <c r="AC18" s="65"/>
      <c r="AD18" s="64"/>
      <c r="AE18" s="64"/>
      <c r="AF18" s="64"/>
      <c r="AG18" s="64"/>
      <c r="AH18" s="64"/>
      <c r="AI18" s="65"/>
      <c r="AJ18" s="64"/>
      <c r="AK18" s="46" t="s">
        <v>16</v>
      </c>
      <c r="AL18" s="46" t="s">
        <v>17</v>
      </c>
      <c r="AM18" s="46" t="s">
        <v>18</v>
      </c>
      <c r="AN18" s="46" t="s">
        <v>19</v>
      </c>
      <c r="AO18" s="46" t="s">
        <v>20</v>
      </c>
      <c r="AP18" s="46" t="s">
        <v>21</v>
      </c>
      <c r="AQ18" s="46" t="s">
        <v>22</v>
      </c>
      <c r="AR18" s="46" t="s">
        <v>2</v>
      </c>
      <c r="AS18" s="46" t="s">
        <v>23</v>
      </c>
      <c r="AT18" s="46" t="s">
        <v>24</v>
      </c>
      <c r="AU18" s="46" t="s">
        <v>25</v>
      </c>
      <c r="AV18" s="46" t="s">
        <v>26</v>
      </c>
      <c r="AW18" s="46" t="s">
        <v>27</v>
      </c>
      <c r="AX18" s="46" t="s">
        <v>28</v>
      </c>
      <c r="AY18" s="46" t="s">
        <v>29</v>
      </c>
      <c r="AZ18" s="46" t="s">
        <v>30</v>
      </c>
      <c r="BA18" s="46" t="s">
        <v>31</v>
      </c>
      <c r="BB18" s="46" t="s">
        <v>32</v>
      </c>
      <c r="BC18" s="46" t="s">
        <v>33</v>
      </c>
      <c r="BD18" s="7"/>
      <c r="BE18" s="7"/>
      <c r="BF18" s="17"/>
      <c r="BG18" s="18"/>
    </row>
    <row r="19" spans="1:59" ht="45" customHeight="1" x14ac:dyDescent="0.45">
      <c r="A19" s="66"/>
      <c r="B19" s="67" t="s">
        <v>2</v>
      </c>
      <c r="C19" s="68" t="s">
        <v>2</v>
      </c>
      <c r="D19" s="69"/>
      <c r="E19" s="70" t="s">
        <v>2</v>
      </c>
      <c r="F19" s="67" t="s">
        <v>2</v>
      </c>
      <c r="G19" s="67" t="s">
        <v>2</v>
      </c>
      <c r="H19" s="71"/>
      <c r="I19" s="72"/>
      <c r="J19" s="73"/>
      <c r="K19" s="74"/>
      <c r="L19" s="75" t="s">
        <v>2</v>
      </c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5" t="s">
        <v>2</v>
      </c>
      <c r="X19" s="75" t="s">
        <v>2</v>
      </c>
      <c r="Y19" s="75" t="s">
        <v>2</v>
      </c>
      <c r="Z19" s="75" t="s">
        <v>2</v>
      </c>
      <c r="AA19" s="75" t="s">
        <v>2</v>
      </c>
      <c r="AB19" s="77"/>
      <c r="AC19" s="77"/>
      <c r="AD19" s="75" t="s">
        <v>2</v>
      </c>
      <c r="AE19" s="76"/>
      <c r="AF19" s="75" t="s">
        <v>2</v>
      </c>
      <c r="AG19" s="76"/>
      <c r="AH19" s="76"/>
      <c r="AI19" s="78"/>
      <c r="AJ19" s="79"/>
      <c r="AK19" s="6" cm="1">
        <f t="array" ref="AK19">SUM(AK21:AK120)</f>
        <v>125348.5</v>
      </c>
      <c r="AL19" s="80" cm="1">
        <f t="array" ref="AL19">SUM(AL21:AL120)</f>
        <v>11.768749999999999</v>
      </c>
      <c r="AM19" s="80" cm="1">
        <f t="array" ref="AM19">SUM(AM21:AM120)</f>
        <v>10.206249999999999</v>
      </c>
      <c r="AN19" s="80" cm="1">
        <f t="array" ref="AN19">SUM(AN21:AN120)</f>
        <v>98.114000000000004</v>
      </c>
      <c r="AO19" s="80" cm="1">
        <f t="array" ref="AO19">SUM(AO21:AO120)</f>
        <v>13.628999999999998</v>
      </c>
      <c r="AP19" s="80" cm="1">
        <f t="array" ref="AP19">SUM(AP21:AP120)</f>
        <v>2.25</v>
      </c>
      <c r="AQ19" s="80" cm="1">
        <f t="array" ref="AQ19">SUM(AQ21:AQ120)</f>
        <v>0</v>
      </c>
      <c r="AR19" s="46" t="s">
        <v>2</v>
      </c>
      <c r="AS19" s="6" cm="1">
        <f t="array" ref="AS19">SUM(AS21:AS120)</f>
        <v>44247</v>
      </c>
      <c r="AT19" s="6" cm="1">
        <f t="array" ref="AT19">SUM(AT21:AT120)</f>
        <v>0</v>
      </c>
      <c r="AU19" s="6" cm="1">
        <f t="array" ref="AU19">SUM(AU21:AU120)</f>
        <v>4432</v>
      </c>
      <c r="AV19" s="6" cm="1">
        <f t="array" ref="AV19">SUM(AV21:AV120)</f>
        <v>0</v>
      </c>
      <c r="AW19" s="6" cm="1">
        <f t="array" ref="AW19">SUM(AW21:AW120)</f>
        <v>2379.9499999999998</v>
      </c>
      <c r="AX19" s="6" cm="1">
        <f t="array" ref="AX19">SUM(AX21:AX120)</f>
        <v>12320.000000000002</v>
      </c>
      <c r="AY19" s="6" cm="1">
        <f t="array" ref="AY19">SUM(AY21:AY120)</f>
        <v>0</v>
      </c>
      <c r="AZ19" s="6" cm="1">
        <f t="array" ref="AZ19">SUM(AZ21:AZ120)</f>
        <v>0</v>
      </c>
      <c r="BA19" s="6" cm="1">
        <f t="array" ref="BA19">SUM(BA21:BA120)</f>
        <v>2280</v>
      </c>
      <c r="BB19" s="6" cm="1">
        <f t="array" ref="BB19">SUM(BB21:BB120)</f>
        <v>0</v>
      </c>
      <c r="BC19" s="6" cm="1">
        <f t="array" ref="BC19">SUM(BC21:BC120)</f>
        <v>108690</v>
      </c>
      <c r="BD19" s="7"/>
      <c r="BE19" s="7"/>
      <c r="BF19" s="17"/>
      <c r="BG19" s="18"/>
    </row>
    <row r="20" spans="1:59" ht="62.1" customHeight="1" x14ac:dyDescent="0.25">
      <c r="A20" s="81" t="s">
        <v>34</v>
      </c>
      <c r="B20" s="82" t="s">
        <v>35</v>
      </c>
      <c r="C20" s="83" t="s">
        <v>36</v>
      </c>
      <c r="D20" s="82" t="s">
        <v>37</v>
      </c>
      <c r="E20" s="82" t="s">
        <v>38</v>
      </c>
      <c r="F20" s="82" t="s">
        <v>39</v>
      </c>
      <c r="G20" s="84" t="s">
        <v>40</v>
      </c>
      <c r="H20" s="82" t="s">
        <v>41</v>
      </c>
      <c r="I20" s="82" t="s">
        <v>42</v>
      </c>
      <c r="J20" s="82" t="s">
        <v>43</v>
      </c>
      <c r="K20" s="85" t="s">
        <v>44</v>
      </c>
      <c r="L20" s="86" t="s">
        <v>45</v>
      </c>
      <c r="M20" s="86" t="s">
        <v>24</v>
      </c>
      <c r="N20" s="86" t="s">
        <v>25</v>
      </c>
      <c r="O20" s="86" t="s">
        <v>26</v>
      </c>
      <c r="P20" s="86" t="s">
        <v>27</v>
      </c>
      <c r="Q20" s="86" t="s">
        <v>28</v>
      </c>
      <c r="R20" s="86" t="s">
        <v>29</v>
      </c>
      <c r="S20" s="86" t="s">
        <v>30</v>
      </c>
      <c r="T20" s="86" t="s">
        <v>31</v>
      </c>
      <c r="U20" s="86" t="s">
        <v>32</v>
      </c>
      <c r="V20" s="86" t="s">
        <v>33</v>
      </c>
      <c r="W20" s="87" t="s">
        <v>46</v>
      </c>
      <c r="X20" s="87" t="s">
        <v>47</v>
      </c>
      <c r="Y20" s="86" t="s">
        <v>48</v>
      </c>
      <c r="Z20" s="86" t="s">
        <v>49</v>
      </c>
      <c r="AA20" s="86" t="s">
        <v>50</v>
      </c>
      <c r="AB20" s="86" t="s">
        <v>51</v>
      </c>
      <c r="AC20" s="86" t="s">
        <v>52</v>
      </c>
      <c r="AD20" s="86" t="s">
        <v>53</v>
      </c>
      <c r="AE20" s="86" t="s">
        <v>54</v>
      </c>
      <c r="AF20" s="86" t="s">
        <v>55</v>
      </c>
      <c r="AG20" s="86" t="s">
        <v>56</v>
      </c>
      <c r="AH20" s="86" t="s">
        <v>57</v>
      </c>
      <c r="AI20" s="87" t="s">
        <v>58</v>
      </c>
      <c r="AJ20" s="86" t="s">
        <v>59</v>
      </c>
      <c r="AK20" s="46" t="s">
        <v>60</v>
      </c>
      <c r="AL20" s="46" t="s">
        <v>61</v>
      </c>
      <c r="AM20" s="46" t="s">
        <v>62</v>
      </c>
      <c r="AN20" s="46" t="s">
        <v>63</v>
      </c>
      <c r="AO20" s="46" t="s">
        <v>64</v>
      </c>
      <c r="AP20" s="46" t="s">
        <v>65</v>
      </c>
      <c r="AQ20" s="46" t="s">
        <v>66</v>
      </c>
      <c r="AR20" s="46" t="s">
        <v>67</v>
      </c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17"/>
      <c r="BG20" s="18"/>
    </row>
    <row r="21" spans="1:59" ht="38.1" customHeight="1" x14ac:dyDescent="0.5">
      <c r="A21" s="155" t="s">
        <v>68</v>
      </c>
      <c r="B21" s="88" t="s">
        <v>2</v>
      </c>
      <c r="C21" s="88" t="s">
        <v>2</v>
      </c>
      <c r="D21" s="88" t="s">
        <v>2</v>
      </c>
      <c r="E21" s="89"/>
      <c r="F21" s="90"/>
      <c r="G21" s="90"/>
      <c r="H21" s="90"/>
      <c r="I21" s="91"/>
      <c r="J21" s="92"/>
      <c r="K21" s="93"/>
      <c r="L21" s="94">
        <v>0</v>
      </c>
      <c r="M21" s="94">
        <v>0</v>
      </c>
      <c r="N21" s="94">
        <v>0</v>
      </c>
      <c r="O21" s="94">
        <v>0</v>
      </c>
      <c r="P21" s="94">
        <v>0</v>
      </c>
      <c r="Q21" s="94">
        <v>0</v>
      </c>
      <c r="R21" s="94">
        <v>0</v>
      </c>
      <c r="S21" s="94">
        <v>0</v>
      </c>
      <c r="T21" s="94">
        <v>0</v>
      </c>
      <c r="U21" s="94">
        <v>0</v>
      </c>
      <c r="V21" s="94">
        <v>0</v>
      </c>
      <c r="W21" s="95">
        <v>0</v>
      </c>
      <c r="X21" s="95">
        <v>0</v>
      </c>
      <c r="Y21" s="95">
        <v>0</v>
      </c>
      <c r="Z21" s="95">
        <v>0</v>
      </c>
      <c r="AA21" s="95">
        <v>0</v>
      </c>
      <c r="AB21" s="95">
        <v>0</v>
      </c>
      <c r="AC21" s="96" t="s">
        <v>2</v>
      </c>
      <c r="AD21" s="94">
        <v>375</v>
      </c>
      <c r="AE21" s="94">
        <v>375</v>
      </c>
      <c r="AF21" s="94">
        <v>375</v>
      </c>
      <c r="AG21" s="94">
        <v>375</v>
      </c>
      <c r="AH21" s="94">
        <v>400</v>
      </c>
      <c r="AI21" s="95">
        <v>2.1</v>
      </c>
      <c r="AJ21" s="94" cm="1">
        <f t="array" ref="AJ21">(L21+M21+N21+O21+P21+Q21+R21+S21+T21+U21+V21+W21*AD21+X21*AE21+Y21*AF21+Z21*AF21+AA21*AG21+AB21*AH21)*AI21</f>
        <v>0</v>
      </c>
      <c r="AK21" s="6" cm="1">
        <f t="array" ref="AK21">SUM(L21:V21)</f>
        <v>0</v>
      </c>
      <c r="AL21" s="80" cm="1">
        <f t="array" ref="AL21">W21*E21</f>
        <v>0</v>
      </c>
      <c r="AM21" s="80" cm="1">
        <f t="array" ref="AM21">X21*E21</f>
        <v>0</v>
      </c>
      <c r="AN21" s="80" cm="1">
        <f t="array" ref="AN21">Y21*E21</f>
        <v>0</v>
      </c>
      <c r="AO21" s="80" cm="1">
        <f t="array" ref="AO21">Z21*E21</f>
        <v>0</v>
      </c>
      <c r="AP21" s="80" cm="1">
        <f t="array" ref="AP21">AA21*E21</f>
        <v>0</v>
      </c>
      <c r="AQ21" s="80" cm="1">
        <f t="array" ref="AQ21">AB21*E21</f>
        <v>0</v>
      </c>
      <c r="AR21" s="46" t="str" cm="1">
        <f t="array" ref="AR21">AC21</f>
        <v xml:space="preserve"> </v>
      </c>
      <c r="AS21" s="80" cm="1">
        <f t="array" ref="AS21">E21*L21</f>
        <v>0</v>
      </c>
      <c r="AT21" s="80" cm="1">
        <f t="array" ref="AT21">M21*E21</f>
        <v>0</v>
      </c>
      <c r="AU21" s="80" cm="1">
        <f t="array" ref="AU21">N21*E21</f>
        <v>0</v>
      </c>
      <c r="AV21" s="80" cm="1">
        <f t="array" ref="AV21">O21*E21</f>
        <v>0</v>
      </c>
      <c r="AW21" s="80" cm="1">
        <f t="array" ref="AW21">P21*E21</f>
        <v>0</v>
      </c>
      <c r="AX21" s="80" cm="1">
        <f t="array" ref="AX21">Q21*E21</f>
        <v>0</v>
      </c>
      <c r="AY21" s="80" cm="1">
        <f t="array" ref="AY21">R21*E21</f>
        <v>0</v>
      </c>
      <c r="AZ21" s="80" cm="1">
        <f t="array" ref="AZ21">S21*E21</f>
        <v>0</v>
      </c>
      <c r="BA21" s="80" cm="1">
        <f t="array" ref="BA21">T21*E21</f>
        <v>0</v>
      </c>
      <c r="BB21" s="80" cm="1">
        <f t="array" ref="BB21">U21*E21</f>
        <v>0</v>
      </c>
      <c r="BC21" s="80" cm="1">
        <f t="array" ref="BC21">V21*E21</f>
        <v>0</v>
      </c>
      <c r="BD21" s="7"/>
      <c r="BE21" s="7"/>
      <c r="BF21" s="17"/>
      <c r="BG21" s="18"/>
    </row>
    <row r="22" spans="1:59" ht="63" x14ac:dyDescent="0.5">
      <c r="A22" s="156" t="s">
        <v>69</v>
      </c>
      <c r="B22" s="97" t="s">
        <v>2</v>
      </c>
      <c r="C22" s="98" t="s">
        <v>70</v>
      </c>
      <c r="D22" s="98" t="s">
        <v>71</v>
      </c>
      <c r="E22" s="99">
        <v>3.8</v>
      </c>
      <c r="F22" s="173">
        <v>0</v>
      </c>
      <c r="G22" s="100" cm="1">
        <f t="array" ref="G22">E22*F22</f>
        <v>0</v>
      </c>
      <c r="H22" s="100"/>
      <c r="I22" s="101"/>
      <c r="J22" s="102"/>
      <c r="K22" s="103"/>
      <c r="L22" s="94">
        <v>0</v>
      </c>
      <c r="M22" s="94">
        <v>0</v>
      </c>
      <c r="N22" s="94">
        <v>0</v>
      </c>
      <c r="O22" s="94">
        <v>0</v>
      </c>
      <c r="P22" s="94">
        <v>0</v>
      </c>
      <c r="Q22" s="94">
        <v>0</v>
      </c>
      <c r="R22" s="94">
        <v>0</v>
      </c>
      <c r="S22" s="94">
        <v>0</v>
      </c>
      <c r="T22" s="94">
        <v>0</v>
      </c>
      <c r="U22" s="94">
        <v>0</v>
      </c>
      <c r="V22" s="94">
        <v>900</v>
      </c>
      <c r="W22" s="95">
        <v>0.125</v>
      </c>
      <c r="X22" s="95">
        <v>0</v>
      </c>
      <c r="Y22" s="95">
        <v>0</v>
      </c>
      <c r="Z22" s="95">
        <v>0.125</v>
      </c>
      <c r="AA22" s="95">
        <v>0</v>
      </c>
      <c r="AB22" s="95">
        <v>0</v>
      </c>
      <c r="AC22" s="96" t="s">
        <v>2</v>
      </c>
      <c r="AD22" s="94">
        <v>375</v>
      </c>
      <c r="AE22" s="94">
        <v>375</v>
      </c>
      <c r="AF22" s="94">
        <v>375</v>
      </c>
      <c r="AG22" s="94">
        <v>375</v>
      </c>
      <c r="AH22" s="94">
        <v>400</v>
      </c>
      <c r="AI22" s="95">
        <v>2.1</v>
      </c>
      <c r="AJ22" s="94" cm="1">
        <f t="array" ref="AJ22">(L22+M22+N22+O22+P22+Q22+R22+S22+T22+U22+V22+W22*AD22+X22*AE22+Y22*AF22+Z22*AF22+AA22*AG22+AB22*AH22)*AI22</f>
        <v>2086.875</v>
      </c>
      <c r="AK22" s="6" cm="1">
        <f t="array" ref="AK22">SUM(L22:V22)</f>
        <v>900</v>
      </c>
      <c r="AL22" s="80" cm="1">
        <f t="array" ref="AL22">W22*E22</f>
        <v>0.47499999999999998</v>
      </c>
      <c r="AM22" s="80" cm="1">
        <f t="array" ref="AM22">X22*E22</f>
        <v>0</v>
      </c>
      <c r="AN22" s="80" cm="1">
        <f t="array" ref="AN22">Y22*E22</f>
        <v>0</v>
      </c>
      <c r="AO22" s="80" cm="1">
        <f t="array" ref="AO22">Z22*E22</f>
        <v>0.47499999999999998</v>
      </c>
      <c r="AP22" s="80" cm="1">
        <f t="array" ref="AP22">AA22*E22</f>
        <v>0</v>
      </c>
      <c r="AQ22" s="80" cm="1">
        <f t="array" ref="AQ22">AB22*E22</f>
        <v>0</v>
      </c>
      <c r="AR22" s="46" t="str" cm="1">
        <f t="array" ref="AR22">AC22</f>
        <v xml:space="preserve"> </v>
      </c>
      <c r="AS22" s="80" cm="1">
        <f t="array" ref="AS22">E22*L22</f>
        <v>0</v>
      </c>
      <c r="AT22" s="80" cm="1">
        <f t="array" ref="AT22">M22*E22</f>
        <v>0</v>
      </c>
      <c r="AU22" s="80" cm="1">
        <f t="array" ref="AU22">N22*E22</f>
        <v>0</v>
      </c>
      <c r="AV22" s="80" cm="1">
        <f t="array" ref="AV22">O22*E22</f>
        <v>0</v>
      </c>
      <c r="AW22" s="80" cm="1">
        <f t="array" ref="AW22">P22*E22</f>
        <v>0</v>
      </c>
      <c r="AX22" s="80" cm="1">
        <f t="array" ref="AX22">Q22*E22</f>
        <v>0</v>
      </c>
      <c r="AY22" s="80" cm="1">
        <f t="array" ref="AY22">R22*E22</f>
        <v>0</v>
      </c>
      <c r="AZ22" s="80" cm="1">
        <f t="array" ref="AZ22">S22*E22</f>
        <v>0</v>
      </c>
      <c r="BA22" s="80" cm="1">
        <f t="array" ref="BA22">T22*E22</f>
        <v>0</v>
      </c>
      <c r="BB22" s="80" cm="1">
        <f t="array" ref="BB22">U22*E22</f>
        <v>0</v>
      </c>
      <c r="BC22" s="80" cm="1">
        <f t="array" ref="BC22">V22*E22</f>
        <v>3420</v>
      </c>
      <c r="BD22" s="7"/>
      <c r="BE22" s="7"/>
      <c r="BF22" s="17"/>
      <c r="BG22" s="18"/>
    </row>
    <row r="23" spans="1:59" ht="86.25" x14ac:dyDescent="0.5">
      <c r="A23" s="161" t="s">
        <v>72</v>
      </c>
      <c r="B23" s="162" t="s">
        <v>73</v>
      </c>
      <c r="C23" s="162" t="s">
        <v>74</v>
      </c>
      <c r="D23" s="162" t="s">
        <v>75</v>
      </c>
      <c r="E23" s="163">
        <v>1</v>
      </c>
      <c r="F23" s="173">
        <v>0</v>
      </c>
      <c r="G23" s="164" cm="1">
        <f t="array" ref="G23">E23*F23</f>
        <v>0</v>
      </c>
      <c r="H23" s="164"/>
      <c r="I23" s="165"/>
      <c r="J23" s="166"/>
      <c r="K23" s="167"/>
      <c r="L23" s="94">
        <v>300</v>
      </c>
      <c r="M23" s="94">
        <v>0</v>
      </c>
      <c r="N23" s="94">
        <v>60</v>
      </c>
      <c r="O23" s="94">
        <v>0</v>
      </c>
      <c r="P23" s="94">
        <v>125</v>
      </c>
      <c r="Q23" s="94">
        <v>0</v>
      </c>
      <c r="R23" s="94">
        <v>0</v>
      </c>
      <c r="S23" s="94">
        <v>0</v>
      </c>
      <c r="T23" s="94">
        <v>0</v>
      </c>
      <c r="U23" s="94">
        <v>0</v>
      </c>
      <c r="V23" s="94">
        <v>350</v>
      </c>
      <c r="W23" s="95">
        <v>6.25E-2</v>
      </c>
      <c r="X23" s="95">
        <v>6.25E-2</v>
      </c>
      <c r="Y23" s="95">
        <v>0.125</v>
      </c>
      <c r="Z23" s="95">
        <v>6.25E-2</v>
      </c>
      <c r="AA23" s="95">
        <v>0</v>
      </c>
      <c r="AB23" s="95">
        <v>0</v>
      </c>
      <c r="AC23" s="96" t="s">
        <v>2</v>
      </c>
      <c r="AD23" s="94">
        <v>375</v>
      </c>
      <c r="AE23" s="94">
        <v>375</v>
      </c>
      <c r="AF23" s="94">
        <v>375</v>
      </c>
      <c r="AG23" s="94">
        <v>375</v>
      </c>
      <c r="AH23" s="94">
        <v>400</v>
      </c>
      <c r="AI23" s="95">
        <v>2.1</v>
      </c>
      <c r="AJ23" s="94" cm="1">
        <f t="array" ref="AJ23">(L23+M23+N23+O23+P23+Q23+R23+S23+T23+U23+V23+W23*AD23+X23*AE23+Y23*AF23+Z23*AF23+AA23*AG23+AB23*AH23)*AI23</f>
        <v>1999.59375</v>
      </c>
      <c r="AK23" s="6" cm="1">
        <f t="array" ref="AK23">SUM(L23:V23)</f>
        <v>835</v>
      </c>
      <c r="AL23" s="80" cm="1">
        <f t="array" ref="AL23">W23*E23</f>
        <v>6.25E-2</v>
      </c>
      <c r="AM23" s="80" cm="1">
        <f t="array" ref="AM23">X23*E23</f>
        <v>6.25E-2</v>
      </c>
      <c r="AN23" s="80" cm="1">
        <f t="array" ref="AN23">Y23*E23</f>
        <v>0.125</v>
      </c>
      <c r="AO23" s="80" cm="1">
        <f t="array" ref="AO23">Z23*E23</f>
        <v>6.25E-2</v>
      </c>
      <c r="AP23" s="80" cm="1">
        <f t="array" ref="AP23">AA23*E23</f>
        <v>0</v>
      </c>
      <c r="AQ23" s="80" cm="1">
        <f t="array" ref="AQ23">AB23*E23</f>
        <v>0</v>
      </c>
      <c r="AR23" s="46" t="str" cm="1">
        <f t="array" ref="AR23">AC23</f>
        <v xml:space="preserve"> </v>
      </c>
      <c r="AS23" s="80" cm="1">
        <f t="array" ref="AS23">E23*L23</f>
        <v>300</v>
      </c>
      <c r="AT23" s="80" cm="1">
        <f t="array" ref="AT23">M23*E23</f>
        <v>0</v>
      </c>
      <c r="AU23" s="80" cm="1">
        <f t="array" ref="AU23">N23*E23</f>
        <v>60</v>
      </c>
      <c r="AV23" s="80" cm="1">
        <f t="array" ref="AV23">O23*E23</f>
        <v>0</v>
      </c>
      <c r="AW23" s="80" cm="1">
        <f t="array" ref="AW23">P23*E23</f>
        <v>125</v>
      </c>
      <c r="AX23" s="80" cm="1">
        <f t="array" ref="AX23">Q23*E23</f>
        <v>0</v>
      </c>
      <c r="AY23" s="80" cm="1">
        <f t="array" ref="AY23">R23*E23</f>
        <v>0</v>
      </c>
      <c r="AZ23" s="80" cm="1">
        <f t="array" ref="AZ23">S23*E23</f>
        <v>0</v>
      </c>
      <c r="BA23" s="80" cm="1">
        <f t="array" ref="BA23">T23*E23</f>
        <v>0</v>
      </c>
      <c r="BB23" s="80" cm="1">
        <f t="array" ref="BB23">U23*E23</f>
        <v>0</v>
      </c>
      <c r="BC23" s="80" cm="1">
        <f t="array" ref="BC23">V23*E23</f>
        <v>350</v>
      </c>
      <c r="BD23" s="7"/>
      <c r="BE23" s="7"/>
      <c r="BF23" s="17"/>
      <c r="BG23" s="18"/>
    </row>
    <row r="24" spans="1:59" ht="31.5" x14ac:dyDescent="0.5">
      <c r="A24" s="161" t="s">
        <v>76</v>
      </c>
      <c r="B24" s="168"/>
      <c r="C24" s="169"/>
      <c r="D24" s="162" t="s">
        <v>77</v>
      </c>
      <c r="E24" s="163">
        <v>1</v>
      </c>
      <c r="F24" s="173">
        <v>0</v>
      </c>
      <c r="G24" s="164" cm="1">
        <f t="array" ref="G24">E24*F24</f>
        <v>0</v>
      </c>
      <c r="H24" s="164"/>
      <c r="I24" s="165"/>
      <c r="J24" s="166"/>
      <c r="K24" s="167"/>
      <c r="L24" s="94">
        <v>0</v>
      </c>
      <c r="M24" s="94">
        <v>0</v>
      </c>
      <c r="N24" s="94">
        <v>0</v>
      </c>
      <c r="O24" s="94">
        <v>0</v>
      </c>
      <c r="P24" s="94">
        <v>0</v>
      </c>
      <c r="Q24" s="94">
        <v>0</v>
      </c>
      <c r="R24" s="94">
        <v>0</v>
      </c>
      <c r="S24" s="94">
        <v>0</v>
      </c>
      <c r="T24" s="94">
        <v>0</v>
      </c>
      <c r="U24" s="94">
        <v>0</v>
      </c>
      <c r="V24" s="94">
        <v>2500</v>
      </c>
      <c r="W24" s="95">
        <v>0</v>
      </c>
      <c r="X24" s="95">
        <v>0</v>
      </c>
      <c r="Y24" s="95">
        <v>0</v>
      </c>
      <c r="Z24" s="95">
        <v>0</v>
      </c>
      <c r="AA24" s="95">
        <v>0</v>
      </c>
      <c r="AB24" s="95">
        <v>0</v>
      </c>
      <c r="AC24" s="96" t="s">
        <v>2</v>
      </c>
      <c r="AD24" s="94">
        <v>375</v>
      </c>
      <c r="AE24" s="94">
        <v>375</v>
      </c>
      <c r="AF24" s="94">
        <v>375</v>
      </c>
      <c r="AG24" s="94">
        <v>375</v>
      </c>
      <c r="AH24" s="94">
        <v>400</v>
      </c>
      <c r="AI24" s="95">
        <v>2.1</v>
      </c>
      <c r="AJ24" s="94" cm="1">
        <f t="array" ref="AJ24">(L24+M24+N24+O24+P24+Q24+R24+S24+T24+U24+V24+W24*AD24+X24*AE24+Y24*AF24+Z24*AF24+AA24*AG24+AB24*AH24)*AI24</f>
        <v>5250</v>
      </c>
      <c r="AK24" s="6" cm="1">
        <f t="array" ref="AK24">SUM(L24:V24)</f>
        <v>2500</v>
      </c>
      <c r="AL24" s="80" cm="1">
        <f t="array" ref="AL24">W24*E24</f>
        <v>0</v>
      </c>
      <c r="AM24" s="80" cm="1">
        <f t="array" ref="AM24">X24*E24</f>
        <v>0</v>
      </c>
      <c r="AN24" s="80" cm="1">
        <f t="array" ref="AN24">Y24*E24</f>
        <v>0</v>
      </c>
      <c r="AO24" s="80" cm="1">
        <f t="array" ref="AO24">Z24*E24</f>
        <v>0</v>
      </c>
      <c r="AP24" s="80" cm="1">
        <f t="array" ref="AP24">AA24*E24</f>
        <v>0</v>
      </c>
      <c r="AQ24" s="80" cm="1">
        <f t="array" ref="AQ24">AB24*E24</f>
        <v>0</v>
      </c>
      <c r="AR24" s="46" t="str" cm="1">
        <f t="array" ref="AR24">AC24</f>
        <v xml:space="preserve"> </v>
      </c>
      <c r="AS24" s="80" cm="1">
        <f t="array" ref="AS24">E24*L24</f>
        <v>0</v>
      </c>
      <c r="AT24" s="80" cm="1">
        <f t="array" ref="AT24">M24*E24</f>
        <v>0</v>
      </c>
      <c r="AU24" s="80" cm="1">
        <f t="array" ref="AU24">N24*E24</f>
        <v>0</v>
      </c>
      <c r="AV24" s="80" cm="1">
        <f t="array" ref="AV24">O24*E24</f>
        <v>0</v>
      </c>
      <c r="AW24" s="80" cm="1">
        <f t="array" ref="AW24">P24*E24</f>
        <v>0</v>
      </c>
      <c r="AX24" s="80" cm="1">
        <f t="array" ref="AX24">Q24*E24</f>
        <v>0</v>
      </c>
      <c r="AY24" s="80" cm="1">
        <f t="array" ref="AY24">R24*E24</f>
        <v>0</v>
      </c>
      <c r="AZ24" s="80" cm="1">
        <f t="array" ref="AZ24">S24*E24</f>
        <v>0</v>
      </c>
      <c r="BA24" s="80" cm="1">
        <f t="array" ref="BA24">T24*E24</f>
        <v>0</v>
      </c>
      <c r="BB24" s="80" cm="1">
        <f t="array" ref="BB24">U24*E24</f>
        <v>0</v>
      </c>
      <c r="BC24" s="80" cm="1">
        <f t="array" ref="BC24">V24*E24</f>
        <v>2500</v>
      </c>
      <c r="BD24" s="7"/>
      <c r="BE24" s="7"/>
      <c r="BF24" s="17"/>
      <c r="BG24" s="18"/>
    </row>
    <row r="25" spans="1:59" ht="63" x14ac:dyDescent="0.5">
      <c r="A25" s="156" t="s">
        <v>78</v>
      </c>
      <c r="B25" s="97" t="s">
        <v>79</v>
      </c>
      <c r="C25" s="98" t="s">
        <v>80</v>
      </c>
      <c r="D25" s="98" t="s">
        <v>75</v>
      </c>
      <c r="E25" s="99">
        <v>1</v>
      </c>
      <c r="F25" s="173">
        <v>0</v>
      </c>
      <c r="G25" s="100" cm="1">
        <f t="array" ref="G25">E25*F25</f>
        <v>0</v>
      </c>
      <c r="H25" s="100"/>
      <c r="I25" s="101"/>
      <c r="J25" s="102"/>
      <c r="K25" s="103"/>
      <c r="L25" s="94">
        <v>630</v>
      </c>
      <c r="M25" s="94">
        <v>0</v>
      </c>
      <c r="N25" s="94">
        <v>50</v>
      </c>
      <c r="O25" s="94">
        <v>0</v>
      </c>
      <c r="P25" s="94">
        <v>15</v>
      </c>
      <c r="Q25" s="94">
        <v>0</v>
      </c>
      <c r="R25" s="94">
        <v>0</v>
      </c>
      <c r="S25" s="94">
        <v>0</v>
      </c>
      <c r="T25" s="94">
        <v>0</v>
      </c>
      <c r="U25" s="94">
        <v>0</v>
      </c>
      <c r="V25" s="94">
        <v>0</v>
      </c>
      <c r="W25" s="95">
        <v>0.25</v>
      </c>
      <c r="X25" s="95">
        <v>0.25</v>
      </c>
      <c r="Y25" s="95">
        <v>4</v>
      </c>
      <c r="Z25" s="95">
        <v>0.25</v>
      </c>
      <c r="AA25" s="95">
        <v>0</v>
      </c>
      <c r="AB25" s="95">
        <v>0</v>
      </c>
      <c r="AC25" s="96" t="s">
        <v>2</v>
      </c>
      <c r="AD25" s="94">
        <v>375</v>
      </c>
      <c r="AE25" s="94">
        <v>375</v>
      </c>
      <c r="AF25" s="94">
        <v>375</v>
      </c>
      <c r="AG25" s="94">
        <v>375</v>
      </c>
      <c r="AH25" s="94">
        <v>400</v>
      </c>
      <c r="AI25" s="95">
        <v>2.1</v>
      </c>
      <c r="AJ25" s="94" cm="1">
        <f t="array" ref="AJ25">(L25+M25+N25+O25+P25+Q25+R25+S25+T25+U25+V25+W25*AD25+X25*AE25+Y25*AF25+Z25*AF25+AA25*AG25+AB25*AH25)*AI25</f>
        <v>5200.125</v>
      </c>
      <c r="AK25" s="6" cm="1">
        <f t="array" ref="AK25">SUM(L25:V25)</f>
        <v>695</v>
      </c>
      <c r="AL25" s="80" cm="1">
        <f t="array" ref="AL25">W25*E25</f>
        <v>0.25</v>
      </c>
      <c r="AM25" s="80" cm="1">
        <f t="array" ref="AM25">X25*E25</f>
        <v>0.25</v>
      </c>
      <c r="AN25" s="80" cm="1">
        <f t="array" ref="AN25">Y25*E25</f>
        <v>4</v>
      </c>
      <c r="AO25" s="80" cm="1">
        <f t="array" ref="AO25">Z25*E25</f>
        <v>0.25</v>
      </c>
      <c r="AP25" s="80" cm="1">
        <f t="array" ref="AP25">AA25*E25</f>
        <v>0</v>
      </c>
      <c r="AQ25" s="80" cm="1">
        <f t="array" ref="AQ25">AB25*E25</f>
        <v>0</v>
      </c>
      <c r="AR25" s="46" t="str" cm="1">
        <f t="array" ref="AR25">AC25</f>
        <v xml:space="preserve"> </v>
      </c>
      <c r="AS25" s="80" cm="1">
        <f t="array" ref="AS25">E25*L25</f>
        <v>630</v>
      </c>
      <c r="AT25" s="80" cm="1">
        <f t="array" ref="AT25">M25*E25</f>
        <v>0</v>
      </c>
      <c r="AU25" s="80" cm="1">
        <f t="array" ref="AU25">N25*E25</f>
        <v>50</v>
      </c>
      <c r="AV25" s="80" cm="1">
        <f t="array" ref="AV25">O25*E25</f>
        <v>0</v>
      </c>
      <c r="AW25" s="80" cm="1">
        <f t="array" ref="AW25">P25*E25</f>
        <v>15</v>
      </c>
      <c r="AX25" s="80" cm="1">
        <f t="array" ref="AX25">Q25*E25</f>
        <v>0</v>
      </c>
      <c r="AY25" s="80" cm="1">
        <f t="array" ref="AY25">R25*E25</f>
        <v>0</v>
      </c>
      <c r="AZ25" s="80" cm="1">
        <f t="array" ref="AZ25">S25*E25</f>
        <v>0</v>
      </c>
      <c r="BA25" s="80" cm="1">
        <f t="array" ref="BA25">T25*E25</f>
        <v>0</v>
      </c>
      <c r="BB25" s="80" cm="1">
        <f t="array" ref="BB25">U25*E25</f>
        <v>0</v>
      </c>
      <c r="BC25" s="80" cm="1">
        <f t="array" ref="BC25">V25*E25</f>
        <v>0</v>
      </c>
      <c r="BD25" s="7"/>
      <c r="BE25" s="7"/>
      <c r="BF25" s="17"/>
      <c r="BG25" s="18"/>
    </row>
    <row r="26" spans="1:59" ht="228.75" x14ac:dyDescent="0.5">
      <c r="A26" s="157"/>
      <c r="B26" s="97" t="s">
        <v>81</v>
      </c>
      <c r="C26" s="98" t="s">
        <v>82</v>
      </c>
      <c r="D26" s="98" t="s">
        <v>75</v>
      </c>
      <c r="E26" s="99">
        <v>1</v>
      </c>
      <c r="F26" s="173">
        <v>0</v>
      </c>
      <c r="G26" s="100" cm="1">
        <f t="array" ref="G26">E26*F26</f>
        <v>0</v>
      </c>
      <c r="H26" s="100"/>
      <c r="I26" s="101"/>
      <c r="J26" s="102"/>
      <c r="K26" s="103"/>
      <c r="L26" s="94">
        <v>180</v>
      </c>
      <c r="M26" s="94">
        <v>0</v>
      </c>
      <c r="N26" s="94">
        <v>80</v>
      </c>
      <c r="O26" s="94">
        <v>0</v>
      </c>
      <c r="P26" s="94">
        <v>5</v>
      </c>
      <c r="Q26" s="94">
        <v>0</v>
      </c>
      <c r="R26" s="94">
        <v>0</v>
      </c>
      <c r="S26" s="94">
        <v>0</v>
      </c>
      <c r="T26" s="94">
        <v>0</v>
      </c>
      <c r="U26" s="94">
        <v>0</v>
      </c>
      <c r="V26" s="94">
        <v>120</v>
      </c>
      <c r="W26" s="95">
        <v>6.25E-2</v>
      </c>
      <c r="X26" s="95">
        <v>0.125</v>
      </c>
      <c r="Y26" s="95">
        <v>0.125</v>
      </c>
      <c r="Z26" s="95">
        <v>6.25E-2</v>
      </c>
      <c r="AA26" s="95">
        <v>0.125</v>
      </c>
      <c r="AB26" s="95">
        <v>0</v>
      </c>
      <c r="AC26" s="96" t="s">
        <v>2</v>
      </c>
      <c r="AD26" s="94">
        <v>375</v>
      </c>
      <c r="AE26" s="94">
        <v>375</v>
      </c>
      <c r="AF26" s="94">
        <v>375</v>
      </c>
      <c r="AG26" s="94">
        <v>375</v>
      </c>
      <c r="AH26" s="94">
        <v>400</v>
      </c>
      <c r="AI26" s="95">
        <v>2.1</v>
      </c>
      <c r="AJ26" s="94" cm="1">
        <f t="array" ref="AJ26">(L26+M26+N26+O26+P26+Q26+R26+S26+T26+U26+V26+W26*AD26+X26*AE26+Y26*AF26+Z26*AF26+AA26*AG26+AB26*AH26)*AI26</f>
        <v>1202.25</v>
      </c>
      <c r="AK26" s="6" cm="1">
        <f t="array" ref="AK26">SUM(L26:V26)</f>
        <v>385</v>
      </c>
      <c r="AL26" s="80" cm="1">
        <f t="array" ref="AL26">W26*E26</f>
        <v>6.25E-2</v>
      </c>
      <c r="AM26" s="80" cm="1">
        <f t="array" ref="AM26">X26*E26</f>
        <v>0.125</v>
      </c>
      <c r="AN26" s="80" cm="1">
        <f t="array" ref="AN26">Y26*E26</f>
        <v>0.125</v>
      </c>
      <c r="AO26" s="80" cm="1">
        <f t="array" ref="AO26">Z26*E26</f>
        <v>6.25E-2</v>
      </c>
      <c r="AP26" s="80" cm="1">
        <f t="array" ref="AP26">AA26*E26</f>
        <v>0.125</v>
      </c>
      <c r="AQ26" s="80" cm="1">
        <f t="array" ref="AQ26">AB26*E26</f>
        <v>0</v>
      </c>
      <c r="AR26" s="46" t="str" cm="1">
        <f t="array" ref="AR26">AC26</f>
        <v xml:space="preserve"> </v>
      </c>
      <c r="AS26" s="80" cm="1">
        <f t="array" ref="AS26">E26*L26</f>
        <v>180</v>
      </c>
      <c r="AT26" s="80" cm="1">
        <f t="array" ref="AT26">M26*E26</f>
        <v>0</v>
      </c>
      <c r="AU26" s="80" cm="1">
        <f t="array" ref="AU26">N26*E26</f>
        <v>80</v>
      </c>
      <c r="AV26" s="80" cm="1">
        <f t="array" ref="AV26">O26*E26</f>
        <v>0</v>
      </c>
      <c r="AW26" s="80" cm="1">
        <f t="array" ref="AW26">P26*E26</f>
        <v>5</v>
      </c>
      <c r="AX26" s="80" cm="1">
        <f t="array" ref="AX26">Q26*E26</f>
        <v>0</v>
      </c>
      <c r="AY26" s="80" cm="1">
        <f t="array" ref="AY26">R26*E26</f>
        <v>0</v>
      </c>
      <c r="AZ26" s="80" cm="1">
        <f t="array" ref="AZ26">S26*E26</f>
        <v>0</v>
      </c>
      <c r="BA26" s="80" cm="1">
        <f t="array" ref="BA26">T26*E26</f>
        <v>0</v>
      </c>
      <c r="BB26" s="80" cm="1">
        <f t="array" ref="BB26">U26*E26</f>
        <v>0</v>
      </c>
      <c r="BC26" s="80" cm="1">
        <f t="array" ref="BC26">V26*E26</f>
        <v>120</v>
      </c>
      <c r="BD26" s="7"/>
      <c r="BE26" s="7"/>
      <c r="BF26" s="17"/>
      <c r="BG26" s="18"/>
    </row>
    <row r="27" spans="1:59" ht="94.5" x14ac:dyDescent="0.5">
      <c r="A27" s="156" t="s">
        <v>83</v>
      </c>
      <c r="B27" s="98" t="s">
        <v>84</v>
      </c>
      <c r="C27" s="98" t="s">
        <v>80</v>
      </c>
      <c r="D27" s="98" t="s">
        <v>75</v>
      </c>
      <c r="E27" s="99">
        <v>1</v>
      </c>
      <c r="F27" s="173">
        <v>0</v>
      </c>
      <c r="G27" s="100" cm="1">
        <f t="array" ref="G27">E27*F27</f>
        <v>0</v>
      </c>
      <c r="H27" s="100"/>
      <c r="I27" s="101"/>
      <c r="J27" s="102"/>
      <c r="K27" s="103"/>
      <c r="L27" s="94">
        <v>630</v>
      </c>
      <c r="M27" s="94">
        <v>0</v>
      </c>
      <c r="N27" s="94">
        <v>50</v>
      </c>
      <c r="O27" s="94">
        <v>0</v>
      </c>
      <c r="P27" s="94">
        <v>15</v>
      </c>
      <c r="Q27" s="94">
        <v>0</v>
      </c>
      <c r="R27" s="94">
        <v>0</v>
      </c>
      <c r="S27" s="94">
        <v>0</v>
      </c>
      <c r="T27" s="94">
        <v>0</v>
      </c>
      <c r="U27" s="94">
        <v>0</v>
      </c>
      <c r="V27" s="94">
        <v>0</v>
      </c>
      <c r="W27" s="95">
        <v>0.25</v>
      </c>
      <c r="X27" s="95">
        <v>0.25</v>
      </c>
      <c r="Y27" s="95">
        <v>4</v>
      </c>
      <c r="Z27" s="95">
        <v>0.25</v>
      </c>
      <c r="AA27" s="95">
        <v>0</v>
      </c>
      <c r="AB27" s="95">
        <v>0</v>
      </c>
      <c r="AC27" s="96" t="s">
        <v>2</v>
      </c>
      <c r="AD27" s="94">
        <v>375</v>
      </c>
      <c r="AE27" s="94">
        <v>375</v>
      </c>
      <c r="AF27" s="94">
        <v>375</v>
      </c>
      <c r="AG27" s="94">
        <v>375</v>
      </c>
      <c r="AH27" s="94">
        <v>400</v>
      </c>
      <c r="AI27" s="95">
        <v>2.1</v>
      </c>
      <c r="AJ27" s="94" cm="1">
        <f t="array" ref="AJ27">(L27+M27+N27+O27+P27+Q27+R27+S27+T27+U27+V27+W27*AD27+X27*AE27+Y27*AF27+Z27*AF27+AA27*AG27+AB27*AH27)*AI27</f>
        <v>5200.125</v>
      </c>
      <c r="AK27" s="6" cm="1">
        <f t="array" ref="AK27">SUM(L27:V27)</f>
        <v>695</v>
      </c>
      <c r="AL27" s="80" cm="1">
        <f t="array" ref="AL27">W27*E27</f>
        <v>0.25</v>
      </c>
      <c r="AM27" s="80" cm="1">
        <f t="array" ref="AM27">X27*E27</f>
        <v>0.25</v>
      </c>
      <c r="AN27" s="80" cm="1">
        <f t="array" ref="AN27">Y27*E27</f>
        <v>4</v>
      </c>
      <c r="AO27" s="80" cm="1">
        <f t="array" ref="AO27">Z27*E27</f>
        <v>0.25</v>
      </c>
      <c r="AP27" s="80" cm="1">
        <f t="array" ref="AP27">AA27*E27</f>
        <v>0</v>
      </c>
      <c r="AQ27" s="80" cm="1">
        <f t="array" ref="AQ27">AB27*E27</f>
        <v>0</v>
      </c>
      <c r="AR27" s="46" t="str" cm="1">
        <f t="array" ref="AR27">AC27</f>
        <v xml:space="preserve"> </v>
      </c>
      <c r="AS27" s="80" cm="1">
        <f t="array" ref="AS27">E27*L27</f>
        <v>630</v>
      </c>
      <c r="AT27" s="80" cm="1">
        <f t="array" ref="AT27">M27*E27</f>
        <v>0</v>
      </c>
      <c r="AU27" s="80" cm="1">
        <f t="array" ref="AU27">N27*E27</f>
        <v>50</v>
      </c>
      <c r="AV27" s="80" cm="1">
        <f t="array" ref="AV27">O27*E27</f>
        <v>0</v>
      </c>
      <c r="AW27" s="80" cm="1">
        <f t="array" ref="AW27">P27*E27</f>
        <v>15</v>
      </c>
      <c r="AX27" s="80" cm="1">
        <f t="array" ref="AX27">Q27*E27</f>
        <v>0</v>
      </c>
      <c r="AY27" s="80" cm="1">
        <f t="array" ref="AY27">R27*E27</f>
        <v>0</v>
      </c>
      <c r="AZ27" s="80" cm="1">
        <f t="array" ref="AZ27">S27*E27</f>
        <v>0</v>
      </c>
      <c r="BA27" s="80" cm="1">
        <f t="array" ref="BA27">T27*E27</f>
        <v>0</v>
      </c>
      <c r="BB27" s="80" cm="1">
        <f t="array" ref="BB27">U27*E27</f>
        <v>0</v>
      </c>
      <c r="BC27" s="80" cm="1">
        <f t="array" ref="BC27">V27*E27</f>
        <v>0</v>
      </c>
      <c r="BD27" s="7"/>
      <c r="BE27" s="7"/>
      <c r="BF27" s="17"/>
      <c r="BG27" s="18"/>
    </row>
    <row r="28" spans="1:59" ht="143.25" x14ac:dyDescent="0.5">
      <c r="A28" s="157"/>
      <c r="B28" s="98" t="s">
        <v>85</v>
      </c>
      <c r="C28" s="98" t="s">
        <v>86</v>
      </c>
      <c r="D28" s="98" t="s">
        <v>75</v>
      </c>
      <c r="E28" s="99">
        <v>3</v>
      </c>
      <c r="F28" s="173">
        <v>0</v>
      </c>
      <c r="G28" s="100" cm="1">
        <f t="array" ref="G28">E28*F28</f>
        <v>0</v>
      </c>
      <c r="H28" s="100"/>
      <c r="I28" s="101"/>
      <c r="J28" s="102"/>
      <c r="K28" s="103"/>
      <c r="L28" s="94">
        <v>0</v>
      </c>
      <c r="M28" s="94">
        <v>0</v>
      </c>
      <c r="N28" s="94">
        <v>0</v>
      </c>
      <c r="O28" s="94">
        <v>0</v>
      </c>
      <c r="P28" s="94">
        <v>5</v>
      </c>
      <c r="Q28" s="94">
        <v>0</v>
      </c>
      <c r="R28" s="94">
        <v>0</v>
      </c>
      <c r="S28" s="94">
        <v>0</v>
      </c>
      <c r="T28" s="94">
        <v>0</v>
      </c>
      <c r="U28" s="94">
        <v>0</v>
      </c>
      <c r="V28" s="94">
        <v>1600</v>
      </c>
      <c r="W28" s="95">
        <v>6.25E-2</v>
      </c>
      <c r="X28" s="95">
        <v>0</v>
      </c>
      <c r="Y28" s="95">
        <v>0.25</v>
      </c>
      <c r="Z28" s="95">
        <v>0.25</v>
      </c>
      <c r="AA28" s="95">
        <v>0</v>
      </c>
      <c r="AB28" s="95">
        <v>0</v>
      </c>
      <c r="AC28" s="96" t="s">
        <v>2</v>
      </c>
      <c r="AD28" s="94">
        <v>375</v>
      </c>
      <c r="AE28" s="94">
        <v>375</v>
      </c>
      <c r="AF28" s="94">
        <v>375</v>
      </c>
      <c r="AG28" s="94">
        <v>375</v>
      </c>
      <c r="AH28" s="94">
        <v>400</v>
      </c>
      <c r="AI28" s="95">
        <v>2.1</v>
      </c>
      <c r="AJ28" s="94" cm="1">
        <f t="array" ref="AJ28">(L28+M28+N28+O28+P28+Q28+R28+S28+T28+U28+V28+W28*AD28+X28*AE28+Y28*AF28+Z28*AF28+AA28*AG28+AB28*AH28)*AI28</f>
        <v>3813.46875</v>
      </c>
      <c r="AK28" s="6" cm="1">
        <f t="array" ref="AK28">SUM(L28:V28)</f>
        <v>1605</v>
      </c>
      <c r="AL28" s="80" cm="1">
        <f t="array" ref="AL28">W28*E28</f>
        <v>0.1875</v>
      </c>
      <c r="AM28" s="80" cm="1">
        <f t="array" ref="AM28">X28*E28</f>
        <v>0</v>
      </c>
      <c r="AN28" s="80" cm="1">
        <f t="array" ref="AN28">Y28*E28</f>
        <v>0.75</v>
      </c>
      <c r="AO28" s="80" cm="1">
        <f t="array" ref="AO28">Z28*E28</f>
        <v>0.75</v>
      </c>
      <c r="AP28" s="80" cm="1">
        <f t="array" ref="AP28">AA28*E28</f>
        <v>0</v>
      </c>
      <c r="AQ28" s="80" cm="1">
        <f t="array" ref="AQ28">AB28*E28</f>
        <v>0</v>
      </c>
      <c r="AR28" s="46" t="str" cm="1">
        <f t="array" ref="AR28">AC28</f>
        <v xml:space="preserve"> </v>
      </c>
      <c r="AS28" s="80" cm="1">
        <f t="array" ref="AS28">E28*L28</f>
        <v>0</v>
      </c>
      <c r="AT28" s="80" cm="1">
        <f t="array" ref="AT28">M28*E28</f>
        <v>0</v>
      </c>
      <c r="AU28" s="80" cm="1">
        <f t="array" ref="AU28">N28*E28</f>
        <v>0</v>
      </c>
      <c r="AV28" s="80" cm="1">
        <f t="array" ref="AV28">O28*E28</f>
        <v>0</v>
      </c>
      <c r="AW28" s="80" cm="1">
        <f t="array" ref="AW28">P28*E28</f>
        <v>15</v>
      </c>
      <c r="AX28" s="80" cm="1">
        <f t="array" ref="AX28">Q28*E28</f>
        <v>0</v>
      </c>
      <c r="AY28" s="80" cm="1">
        <f t="array" ref="AY28">R28*E28</f>
        <v>0</v>
      </c>
      <c r="AZ28" s="80" cm="1">
        <f t="array" ref="AZ28">S28*E28</f>
        <v>0</v>
      </c>
      <c r="BA28" s="80" cm="1">
        <f t="array" ref="BA28">T28*E28</f>
        <v>0</v>
      </c>
      <c r="BB28" s="80" cm="1">
        <f t="array" ref="BB28">U28*E28</f>
        <v>0</v>
      </c>
      <c r="BC28" s="80" cm="1">
        <f t="array" ref="BC28">V28*E28</f>
        <v>4800</v>
      </c>
      <c r="BD28" s="7"/>
      <c r="BE28" s="7"/>
      <c r="BF28" s="17"/>
      <c r="BG28" s="18"/>
    </row>
    <row r="29" spans="1:59" ht="31.5" x14ac:dyDescent="0.5">
      <c r="A29" s="157"/>
      <c r="B29" s="98" t="s">
        <v>87</v>
      </c>
      <c r="C29" s="98" t="s">
        <v>74</v>
      </c>
      <c r="D29" s="98" t="s">
        <v>75</v>
      </c>
      <c r="E29" s="99">
        <v>2</v>
      </c>
      <c r="F29" s="173">
        <v>0</v>
      </c>
      <c r="G29" s="100" cm="1">
        <f t="array" ref="G29">E29*F29</f>
        <v>0</v>
      </c>
      <c r="H29" s="100"/>
      <c r="I29" s="101"/>
      <c r="J29" s="102"/>
      <c r="K29" s="103"/>
      <c r="L29" s="94">
        <v>38</v>
      </c>
      <c r="M29" s="94">
        <v>0</v>
      </c>
      <c r="N29" s="94">
        <v>60</v>
      </c>
      <c r="O29" s="94">
        <v>0</v>
      </c>
      <c r="P29" s="94">
        <v>0</v>
      </c>
      <c r="Q29" s="94">
        <v>0</v>
      </c>
      <c r="R29" s="94">
        <v>0</v>
      </c>
      <c r="S29" s="94">
        <v>0</v>
      </c>
      <c r="T29" s="94">
        <v>0</v>
      </c>
      <c r="U29" s="94">
        <v>0</v>
      </c>
      <c r="V29" s="94">
        <v>0</v>
      </c>
      <c r="W29" s="95">
        <v>6.25E-2</v>
      </c>
      <c r="X29" s="95">
        <v>6.25E-2</v>
      </c>
      <c r="Y29" s="95">
        <v>0.125</v>
      </c>
      <c r="Z29" s="95">
        <v>6.25E-2</v>
      </c>
      <c r="AA29" s="95">
        <v>0</v>
      </c>
      <c r="AB29" s="95">
        <v>0</v>
      </c>
      <c r="AC29" s="96" t="s">
        <v>2</v>
      </c>
      <c r="AD29" s="94">
        <v>375</v>
      </c>
      <c r="AE29" s="94">
        <v>375</v>
      </c>
      <c r="AF29" s="94">
        <v>375</v>
      </c>
      <c r="AG29" s="94">
        <v>375</v>
      </c>
      <c r="AH29" s="94">
        <v>400</v>
      </c>
      <c r="AI29" s="95">
        <v>2.1</v>
      </c>
      <c r="AJ29" s="94" cm="1">
        <f t="array" ref="AJ29">(L29+M29+N29+O29+P29+Q29+R29+S29+T29+U29+V29+W29*AD29+X29*AE29+Y29*AF29+Z29*AF29+AA29*AG29+AB29*AH29)*AI29</f>
        <v>451.89375000000001</v>
      </c>
      <c r="AK29" s="6" cm="1">
        <f t="array" ref="AK29">SUM(L29:V29)</f>
        <v>98</v>
      </c>
      <c r="AL29" s="80" cm="1">
        <f t="array" ref="AL29">W29*E29</f>
        <v>0.125</v>
      </c>
      <c r="AM29" s="80" cm="1">
        <f t="array" ref="AM29">X29*E29</f>
        <v>0.125</v>
      </c>
      <c r="AN29" s="80" cm="1">
        <f t="array" ref="AN29">Y29*E29</f>
        <v>0.25</v>
      </c>
      <c r="AO29" s="80" cm="1">
        <f t="array" ref="AO29">Z29*E29</f>
        <v>0.125</v>
      </c>
      <c r="AP29" s="80" cm="1">
        <f t="array" ref="AP29">AA29*E29</f>
        <v>0</v>
      </c>
      <c r="AQ29" s="80" cm="1">
        <f t="array" ref="AQ29">AB29*E29</f>
        <v>0</v>
      </c>
      <c r="AR29" s="46" t="str" cm="1">
        <f t="array" ref="AR29">AC29</f>
        <v xml:space="preserve"> </v>
      </c>
      <c r="AS29" s="80" cm="1">
        <f t="array" ref="AS29">E29*L29</f>
        <v>76</v>
      </c>
      <c r="AT29" s="80" cm="1">
        <f t="array" ref="AT29">M29*E29</f>
        <v>0</v>
      </c>
      <c r="AU29" s="80" cm="1">
        <f t="array" ref="AU29">N29*E29</f>
        <v>120</v>
      </c>
      <c r="AV29" s="80" cm="1">
        <f t="array" ref="AV29">O29*E29</f>
        <v>0</v>
      </c>
      <c r="AW29" s="80" cm="1">
        <f t="array" ref="AW29">P29*E29</f>
        <v>0</v>
      </c>
      <c r="AX29" s="80" cm="1">
        <f t="array" ref="AX29">Q29*E29</f>
        <v>0</v>
      </c>
      <c r="AY29" s="80" cm="1">
        <f t="array" ref="AY29">R29*E29</f>
        <v>0</v>
      </c>
      <c r="AZ29" s="80" cm="1">
        <f t="array" ref="AZ29">S29*E29</f>
        <v>0</v>
      </c>
      <c r="BA29" s="80" cm="1">
        <f t="array" ref="BA29">T29*E29</f>
        <v>0</v>
      </c>
      <c r="BB29" s="80" cm="1">
        <f t="array" ref="BB29">U29*E29</f>
        <v>0</v>
      </c>
      <c r="BC29" s="80" cm="1">
        <f t="array" ref="BC29">V29*E29</f>
        <v>0</v>
      </c>
      <c r="BD29" s="7"/>
      <c r="BE29" s="7"/>
      <c r="BF29" s="17"/>
      <c r="BG29" s="18"/>
    </row>
    <row r="30" spans="1:59" ht="31.5" x14ac:dyDescent="0.5">
      <c r="A30" s="157"/>
      <c r="B30" s="98" t="s">
        <v>88</v>
      </c>
      <c r="C30" s="98" t="s">
        <v>74</v>
      </c>
      <c r="D30" s="98" t="s">
        <v>75</v>
      </c>
      <c r="E30" s="99">
        <v>2</v>
      </c>
      <c r="F30" s="173">
        <v>0</v>
      </c>
      <c r="G30" s="100" cm="1">
        <f t="array" ref="G30">E30*F30</f>
        <v>0</v>
      </c>
      <c r="H30" s="100"/>
      <c r="I30" s="101"/>
      <c r="J30" s="102"/>
      <c r="K30" s="103"/>
      <c r="L30" s="94">
        <v>98</v>
      </c>
      <c r="M30" s="94">
        <v>0</v>
      </c>
      <c r="N30" s="94">
        <v>60</v>
      </c>
      <c r="O30" s="94">
        <v>0</v>
      </c>
      <c r="P30" s="94">
        <v>0</v>
      </c>
      <c r="Q30" s="94">
        <v>0</v>
      </c>
      <c r="R30" s="94">
        <v>0</v>
      </c>
      <c r="S30" s="94">
        <v>0</v>
      </c>
      <c r="T30" s="94">
        <v>0</v>
      </c>
      <c r="U30" s="94">
        <v>0</v>
      </c>
      <c r="V30" s="94">
        <v>0</v>
      </c>
      <c r="W30" s="95">
        <v>6.25E-2</v>
      </c>
      <c r="X30" s="95">
        <v>6.25E-2</v>
      </c>
      <c r="Y30" s="95">
        <v>0.125</v>
      </c>
      <c r="Z30" s="95">
        <v>6.25E-2</v>
      </c>
      <c r="AA30" s="95">
        <v>0</v>
      </c>
      <c r="AB30" s="95">
        <v>0</v>
      </c>
      <c r="AC30" s="96" t="s">
        <v>2</v>
      </c>
      <c r="AD30" s="94">
        <v>375</v>
      </c>
      <c r="AE30" s="94">
        <v>375</v>
      </c>
      <c r="AF30" s="94">
        <v>375</v>
      </c>
      <c r="AG30" s="94">
        <v>375</v>
      </c>
      <c r="AH30" s="94">
        <v>400</v>
      </c>
      <c r="AI30" s="95">
        <v>2.1</v>
      </c>
      <c r="AJ30" s="94" cm="1">
        <f t="array" ref="AJ30">(L30+M30+N30+O30+P30+Q30+R30+S30+T30+U30+V30+W30*AD30+X30*AE30+Y30*AF30+Z30*AF30+AA30*AG30+AB30*AH30)*AI30</f>
        <v>577.89375000000007</v>
      </c>
      <c r="AK30" s="6" cm="1">
        <f t="array" ref="AK30">SUM(L30:V30)</f>
        <v>158</v>
      </c>
      <c r="AL30" s="80" cm="1">
        <f t="array" ref="AL30">W30*E30</f>
        <v>0.125</v>
      </c>
      <c r="AM30" s="80" cm="1">
        <f t="array" ref="AM30">X30*E30</f>
        <v>0.125</v>
      </c>
      <c r="AN30" s="80" cm="1">
        <f t="array" ref="AN30">Y30*E30</f>
        <v>0.25</v>
      </c>
      <c r="AO30" s="80" cm="1">
        <f t="array" ref="AO30">Z30*E30</f>
        <v>0.125</v>
      </c>
      <c r="AP30" s="80" cm="1">
        <f t="array" ref="AP30">AA30*E30</f>
        <v>0</v>
      </c>
      <c r="AQ30" s="80" cm="1">
        <f t="array" ref="AQ30">AB30*E30</f>
        <v>0</v>
      </c>
      <c r="AR30" s="46" t="str" cm="1">
        <f t="array" ref="AR30">AC30</f>
        <v xml:space="preserve"> </v>
      </c>
      <c r="AS30" s="80" cm="1">
        <f t="array" ref="AS30">E30*L30</f>
        <v>196</v>
      </c>
      <c r="AT30" s="80" cm="1">
        <f t="array" ref="AT30">M30*E30</f>
        <v>0</v>
      </c>
      <c r="AU30" s="80" cm="1">
        <f t="array" ref="AU30">N30*E30</f>
        <v>120</v>
      </c>
      <c r="AV30" s="80" cm="1">
        <f t="array" ref="AV30">O30*E30</f>
        <v>0</v>
      </c>
      <c r="AW30" s="80" cm="1">
        <f t="array" ref="AW30">P30*E30</f>
        <v>0</v>
      </c>
      <c r="AX30" s="80" cm="1">
        <f t="array" ref="AX30">Q30*E30</f>
        <v>0</v>
      </c>
      <c r="AY30" s="80" cm="1">
        <f t="array" ref="AY30">R30*E30</f>
        <v>0</v>
      </c>
      <c r="AZ30" s="80" cm="1">
        <f t="array" ref="AZ30">S30*E30</f>
        <v>0</v>
      </c>
      <c r="BA30" s="80" cm="1">
        <f t="array" ref="BA30">T30*E30</f>
        <v>0</v>
      </c>
      <c r="BB30" s="80" cm="1">
        <f t="array" ref="BB30">U30*E30</f>
        <v>0</v>
      </c>
      <c r="BC30" s="80" cm="1">
        <f t="array" ref="BC30">V30*E30</f>
        <v>0</v>
      </c>
      <c r="BD30" s="7"/>
      <c r="BE30" s="7"/>
      <c r="BF30" s="17"/>
      <c r="BG30" s="18"/>
    </row>
    <row r="31" spans="1:59" ht="114.75" x14ac:dyDescent="0.5">
      <c r="A31" s="157"/>
      <c r="B31" s="98" t="s">
        <v>89</v>
      </c>
      <c r="C31" s="98" t="s">
        <v>90</v>
      </c>
      <c r="D31" s="98" t="s">
        <v>91</v>
      </c>
      <c r="E31" s="99">
        <v>1</v>
      </c>
      <c r="F31" s="173">
        <v>0</v>
      </c>
      <c r="G31" s="100" cm="1">
        <f t="array" ref="G31">E31*F31</f>
        <v>0</v>
      </c>
      <c r="H31" s="100"/>
      <c r="I31" s="101"/>
      <c r="J31" s="102"/>
      <c r="K31" s="103"/>
      <c r="L31" s="94">
        <v>0</v>
      </c>
      <c r="M31" s="94">
        <v>0</v>
      </c>
      <c r="N31" s="94">
        <v>0</v>
      </c>
      <c r="O31" s="94">
        <v>0</v>
      </c>
      <c r="P31" s="94">
        <v>1.5</v>
      </c>
      <c r="Q31" s="94">
        <v>0</v>
      </c>
      <c r="R31" s="94">
        <v>0</v>
      </c>
      <c r="S31" s="94">
        <v>0</v>
      </c>
      <c r="T31" s="94">
        <v>0</v>
      </c>
      <c r="U31" s="94">
        <v>0</v>
      </c>
      <c r="V31" s="94">
        <v>600</v>
      </c>
      <c r="W31" s="95">
        <v>0</v>
      </c>
      <c r="X31" s="95">
        <v>0</v>
      </c>
      <c r="Y31" s="95">
        <v>0</v>
      </c>
      <c r="Z31" s="95">
        <v>6.25E-2</v>
      </c>
      <c r="AA31" s="95">
        <v>0</v>
      </c>
      <c r="AB31" s="95">
        <v>0</v>
      </c>
      <c r="AC31" s="96" t="s">
        <v>2</v>
      </c>
      <c r="AD31" s="94">
        <v>375</v>
      </c>
      <c r="AE31" s="94">
        <v>375</v>
      </c>
      <c r="AF31" s="94">
        <v>375</v>
      </c>
      <c r="AG31" s="94">
        <v>375</v>
      </c>
      <c r="AH31" s="94">
        <v>400</v>
      </c>
      <c r="AI31" s="95">
        <v>2.1</v>
      </c>
      <c r="AJ31" s="94" cm="1">
        <f t="array" ref="AJ31">(L31+M31+N31+O31+P31+Q31+R31+S31+T31+U31+V31+W31*AD31+X31*AE31+Y31*AF31+Z31*AF31+AA31*AG31+AB31*AH31)*AI31</f>
        <v>1312.3687500000001</v>
      </c>
      <c r="AK31" s="6" cm="1">
        <f t="array" ref="AK31">SUM(L31:V31)</f>
        <v>601.5</v>
      </c>
      <c r="AL31" s="80" cm="1">
        <f t="array" ref="AL31">W31*E31</f>
        <v>0</v>
      </c>
      <c r="AM31" s="80" cm="1">
        <f t="array" ref="AM31">X31*E31</f>
        <v>0</v>
      </c>
      <c r="AN31" s="80" cm="1">
        <f t="array" ref="AN31">Y31*E31</f>
        <v>0</v>
      </c>
      <c r="AO31" s="80" cm="1">
        <f t="array" ref="AO31">Z31*E31</f>
        <v>6.25E-2</v>
      </c>
      <c r="AP31" s="80" cm="1">
        <f t="array" ref="AP31">AA31*E31</f>
        <v>0</v>
      </c>
      <c r="AQ31" s="80" cm="1">
        <f t="array" ref="AQ31">AB31*E31</f>
        <v>0</v>
      </c>
      <c r="AR31" s="46" t="str" cm="1">
        <f t="array" ref="AR31">AC31</f>
        <v xml:space="preserve"> </v>
      </c>
      <c r="AS31" s="80" cm="1">
        <f t="array" ref="AS31">E31*L31</f>
        <v>0</v>
      </c>
      <c r="AT31" s="80" cm="1">
        <f t="array" ref="AT31">M31*E31</f>
        <v>0</v>
      </c>
      <c r="AU31" s="80" cm="1">
        <f t="array" ref="AU31">N31*E31</f>
        <v>0</v>
      </c>
      <c r="AV31" s="80" cm="1">
        <f t="array" ref="AV31">O31*E31</f>
        <v>0</v>
      </c>
      <c r="AW31" s="80" cm="1">
        <f t="array" ref="AW31">P31*E31</f>
        <v>1.5</v>
      </c>
      <c r="AX31" s="80" cm="1">
        <f t="array" ref="AX31">Q31*E31</f>
        <v>0</v>
      </c>
      <c r="AY31" s="80" cm="1">
        <f t="array" ref="AY31">R31*E31</f>
        <v>0</v>
      </c>
      <c r="AZ31" s="80" cm="1">
        <f t="array" ref="AZ31">S31*E31</f>
        <v>0</v>
      </c>
      <c r="BA31" s="80" cm="1">
        <f t="array" ref="BA31">T31*E31</f>
        <v>0</v>
      </c>
      <c r="BB31" s="80" cm="1">
        <f t="array" ref="BB31">U31*E31</f>
        <v>0</v>
      </c>
      <c r="BC31" s="80" cm="1">
        <f t="array" ref="BC31">V31*E31</f>
        <v>600</v>
      </c>
      <c r="BD31" s="7"/>
      <c r="BE31" s="7"/>
      <c r="BF31" s="17"/>
      <c r="BG31" s="18"/>
    </row>
    <row r="32" spans="1:59" ht="63" x14ac:dyDescent="0.5">
      <c r="A32" s="156" t="s">
        <v>92</v>
      </c>
      <c r="B32" s="98" t="s">
        <v>93</v>
      </c>
      <c r="C32" s="98" t="s">
        <v>80</v>
      </c>
      <c r="D32" s="98" t="s">
        <v>75</v>
      </c>
      <c r="E32" s="99">
        <v>1</v>
      </c>
      <c r="F32" s="173">
        <v>0</v>
      </c>
      <c r="G32" s="100" cm="1">
        <f t="array" ref="G32">E32*F32</f>
        <v>0</v>
      </c>
      <c r="H32" s="100"/>
      <c r="I32" s="101"/>
      <c r="J32" s="102"/>
      <c r="K32" s="103"/>
      <c r="L32" s="94">
        <v>830</v>
      </c>
      <c r="M32" s="94">
        <v>0</v>
      </c>
      <c r="N32" s="94">
        <v>60</v>
      </c>
      <c r="O32" s="94">
        <v>0</v>
      </c>
      <c r="P32" s="94">
        <v>15</v>
      </c>
      <c r="Q32" s="94">
        <v>0</v>
      </c>
      <c r="R32" s="94">
        <v>0</v>
      </c>
      <c r="S32" s="94">
        <v>0</v>
      </c>
      <c r="T32" s="94">
        <v>0</v>
      </c>
      <c r="U32" s="94">
        <v>0</v>
      </c>
      <c r="V32" s="94">
        <v>0</v>
      </c>
      <c r="W32" s="95">
        <v>0.25</v>
      </c>
      <c r="X32" s="95">
        <v>0.25</v>
      </c>
      <c r="Y32" s="95">
        <v>4</v>
      </c>
      <c r="Z32" s="95">
        <v>0.25</v>
      </c>
      <c r="AA32" s="95">
        <v>0</v>
      </c>
      <c r="AB32" s="95">
        <v>0</v>
      </c>
      <c r="AC32" s="96" t="s">
        <v>2</v>
      </c>
      <c r="AD32" s="94">
        <v>375</v>
      </c>
      <c r="AE32" s="94">
        <v>375</v>
      </c>
      <c r="AF32" s="94">
        <v>375</v>
      </c>
      <c r="AG32" s="94">
        <v>375</v>
      </c>
      <c r="AH32" s="94">
        <v>400</v>
      </c>
      <c r="AI32" s="95">
        <v>2.1</v>
      </c>
      <c r="AJ32" s="94" cm="1">
        <f t="array" ref="AJ32">(L32+M32+N32+O32+P32+Q32+R32+S32+T32+U32+V32+W32*AD32+X32*AE32+Y32*AF32+Z32*AF32+AA32*AG32+AB32*AH32)*AI32</f>
        <v>5641.125</v>
      </c>
      <c r="AK32" s="6" cm="1">
        <f t="array" ref="AK32">SUM(L32:V32)</f>
        <v>905</v>
      </c>
      <c r="AL32" s="80" cm="1">
        <f t="array" ref="AL32">W32*E32</f>
        <v>0.25</v>
      </c>
      <c r="AM32" s="80" cm="1">
        <f t="array" ref="AM32">X32*E32</f>
        <v>0.25</v>
      </c>
      <c r="AN32" s="80" cm="1">
        <f t="array" ref="AN32">Y32*E32</f>
        <v>4</v>
      </c>
      <c r="AO32" s="80" cm="1">
        <f t="array" ref="AO32">Z32*E32</f>
        <v>0.25</v>
      </c>
      <c r="AP32" s="80" cm="1">
        <f t="array" ref="AP32">AA32*E32</f>
        <v>0</v>
      </c>
      <c r="AQ32" s="80" cm="1">
        <f t="array" ref="AQ32">AB32*E32</f>
        <v>0</v>
      </c>
      <c r="AR32" s="46" t="str" cm="1">
        <f t="array" ref="AR32">AC32</f>
        <v xml:space="preserve"> </v>
      </c>
      <c r="AS32" s="80" cm="1">
        <f t="array" ref="AS32">E32*L32</f>
        <v>830</v>
      </c>
      <c r="AT32" s="80" cm="1">
        <f t="array" ref="AT32">M32*E32</f>
        <v>0</v>
      </c>
      <c r="AU32" s="80" cm="1">
        <f t="array" ref="AU32">N32*E32</f>
        <v>60</v>
      </c>
      <c r="AV32" s="80" cm="1">
        <f t="array" ref="AV32">O32*E32</f>
        <v>0</v>
      </c>
      <c r="AW32" s="80" cm="1">
        <f t="array" ref="AW32">P32*E32</f>
        <v>15</v>
      </c>
      <c r="AX32" s="80" cm="1">
        <f t="array" ref="AX32">Q32*E32</f>
        <v>0</v>
      </c>
      <c r="AY32" s="80" cm="1">
        <f t="array" ref="AY32">R32*E32</f>
        <v>0</v>
      </c>
      <c r="AZ32" s="80" cm="1">
        <f t="array" ref="AZ32">S32*E32</f>
        <v>0</v>
      </c>
      <c r="BA32" s="80" cm="1">
        <f t="array" ref="BA32">T32*E32</f>
        <v>0</v>
      </c>
      <c r="BB32" s="80" cm="1">
        <f t="array" ref="BB32">U32*E32</f>
        <v>0</v>
      </c>
      <c r="BC32" s="80" cm="1">
        <f t="array" ref="BC32">V32*E32</f>
        <v>0</v>
      </c>
      <c r="BD32" s="7"/>
      <c r="BE32" s="7"/>
      <c r="BF32" s="17"/>
      <c r="BG32" s="18"/>
    </row>
    <row r="33" spans="1:59" ht="143.25" x14ac:dyDescent="0.5">
      <c r="A33" s="157"/>
      <c r="B33" s="98" t="s">
        <v>85</v>
      </c>
      <c r="C33" s="98" t="s">
        <v>86</v>
      </c>
      <c r="D33" s="98" t="s">
        <v>75</v>
      </c>
      <c r="E33" s="99">
        <v>3</v>
      </c>
      <c r="F33" s="173">
        <v>0</v>
      </c>
      <c r="G33" s="100" cm="1">
        <f t="array" ref="G33">E33*F33</f>
        <v>0</v>
      </c>
      <c r="H33" s="100"/>
      <c r="I33" s="101"/>
      <c r="J33" s="102"/>
      <c r="K33" s="103"/>
      <c r="L33" s="94">
        <v>0</v>
      </c>
      <c r="M33" s="94">
        <v>0</v>
      </c>
      <c r="N33" s="94">
        <v>0</v>
      </c>
      <c r="O33" s="94">
        <v>0</v>
      </c>
      <c r="P33" s="94">
        <v>5</v>
      </c>
      <c r="Q33" s="94">
        <v>0</v>
      </c>
      <c r="R33" s="94">
        <v>0</v>
      </c>
      <c r="S33" s="94">
        <v>0</v>
      </c>
      <c r="T33" s="94">
        <v>0</v>
      </c>
      <c r="U33" s="94">
        <v>0</v>
      </c>
      <c r="V33" s="94">
        <v>1600</v>
      </c>
      <c r="W33" s="95">
        <v>6.25E-2</v>
      </c>
      <c r="X33" s="95">
        <v>0</v>
      </c>
      <c r="Y33" s="95">
        <v>0.25</v>
      </c>
      <c r="Z33" s="95">
        <v>0.25</v>
      </c>
      <c r="AA33" s="95">
        <v>0</v>
      </c>
      <c r="AB33" s="95">
        <v>0</v>
      </c>
      <c r="AC33" s="96" t="s">
        <v>2</v>
      </c>
      <c r="AD33" s="94">
        <v>375</v>
      </c>
      <c r="AE33" s="94">
        <v>375</v>
      </c>
      <c r="AF33" s="94">
        <v>375</v>
      </c>
      <c r="AG33" s="94">
        <v>375</v>
      </c>
      <c r="AH33" s="94">
        <v>400</v>
      </c>
      <c r="AI33" s="95">
        <v>2.1</v>
      </c>
      <c r="AJ33" s="94" cm="1">
        <f t="array" ref="AJ33">(L33+M33+N33+O33+P33+Q33+R33+S33+T33+U33+V33+W33*AD33+X33*AE33+Y33*AF33+Z33*AF33+AA33*AG33+AB33*AH33)*AI33</f>
        <v>3813.46875</v>
      </c>
      <c r="AK33" s="6" cm="1">
        <f t="array" ref="AK33">SUM(L33:V33)</f>
        <v>1605</v>
      </c>
      <c r="AL33" s="80" cm="1">
        <f t="array" ref="AL33">W33*E33</f>
        <v>0.1875</v>
      </c>
      <c r="AM33" s="80" cm="1">
        <f t="array" ref="AM33">X33*E33</f>
        <v>0</v>
      </c>
      <c r="AN33" s="80" cm="1">
        <f t="array" ref="AN33">Y33*E33</f>
        <v>0.75</v>
      </c>
      <c r="AO33" s="80" cm="1">
        <f t="array" ref="AO33">Z33*E33</f>
        <v>0.75</v>
      </c>
      <c r="AP33" s="80" cm="1">
        <f t="array" ref="AP33">AA33*E33</f>
        <v>0</v>
      </c>
      <c r="AQ33" s="80" cm="1">
        <f t="array" ref="AQ33">AB33*E33</f>
        <v>0</v>
      </c>
      <c r="AR33" s="46" t="str" cm="1">
        <f t="array" ref="AR33">AC33</f>
        <v xml:space="preserve"> </v>
      </c>
      <c r="AS33" s="80" cm="1">
        <f t="array" ref="AS33">E33*L33</f>
        <v>0</v>
      </c>
      <c r="AT33" s="80" cm="1">
        <f t="array" ref="AT33">M33*E33</f>
        <v>0</v>
      </c>
      <c r="AU33" s="80" cm="1">
        <f t="array" ref="AU33">N33*E33</f>
        <v>0</v>
      </c>
      <c r="AV33" s="80" cm="1">
        <f t="array" ref="AV33">O33*E33</f>
        <v>0</v>
      </c>
      <c r="AW33" s="80" cm="1">
        <f t="array" ref="AW33">P33*E33</f>
        <v>15</v>
      </c>
      <c r="AX33" s="80" cm="1">
        <f t="array" ref="AX33">Q33*E33</f>
        <v>0</v>
      </c>
      <c r="AY33" s="80" cm="1">
        <f t="array" ref="AY33">R33*E33</f>
        <v>0</v>
      </c>
      <c r="AZ33" s="80" cm="1">
        <f t="array" ref="AZ33">S33*E33</f>
        <v>0</v>
      </c>
      <c r="BA33" s="80" cm="1">
        <f t="array" ref="BA33">T33*E33</f>
        <v>0</v>
      </c>
      <c r="BB33" s="80" cm="1">
        <f t="array" ref="BB33">U33*E33</f>
        <v>0</v>
      </c>
      <c r="BC33" s="80" cm="1">
        <f t="array" ref="BC33">V33*E33</f>
        <v>4800</v>
      </c>
      <c r="BD33" s="7"/>
      <c r="BE33" s="7"/>
      <c r="BF33" s="17"/>
      <c r="BG33" s="18"/>
    </row>
    <row r="34" spans="1:59" ht="31.5" x14ac:dyDescent="0.5">
      <c r="A34" s="157"/>
      <c r="B34" s="98" t="s">
        <v>94</v>
      </c>
      <c r="C34" s="98" t="s">
        <v>74</v>
      </c>
      <c r="D34" s="98" t="s">
        <v>75</v>
      </c>
      <c r="E34" s="99">
        <v>2</v>
      </c>
      <c r="F34" s="173">
        <v>0</v>
      </c>
      <c r="G34" s="100" cm="1">
        <f t="array" ref="G34">E34*F34</f>
        <v>0</v>
      </c>
      <c r="H34" s="100"/>
      <c r="I34" s="101"/>
      <c r="J34" s="102"/>
      <c r="K34" s="103"/>
      <c r="L34" s="94">
        <v>40</v>
      </c>
      <c r="M34" s="94">
        <v>0</v>
      </c>
      <c r="N34" s="94">
        <v>60</v>
      </c>
      <c r="O34" s="94">
        <v>0</v>
      </c>
      <c r="P34" s="94">
        <v>0</v>
      </c>
      <c r="Q34" s="94">
        <v>0</v>
      </c>
      <c r="R34" s="94">
        <v>0</v>
      </c>
      <c r="S34" s="94">
        <v>0</v>
      </c>
      <c r="T34" s="94">
        <v>0</v>
      </c>
      <c r="U34" s="94">
        <v>0</v>
      </c>
      <c r="V34" s="94">
        <v>0</v>
      </c>
      <c r="W34" s="95">
        <v>6.25E-2</v>
      </c>
      <c r="X34" s="95">
        <v>6.25E-2</v>
      </c>
      <c r="Y34" s="95">
        <v>0.125</v>
      </c>
      <c r="Z34" s="95">
        <v>6.25E-2</v>
      </c>
      <c r="AA34" s="95">
        <v>0</v>
      </c>
      <c r="AB34" s="95">
        <v>0</v>
      </c>
      <c r="AC34" s="96" t="s">
        <v>2</v>
      </c>
      <c r="AD34" s="94">
        <v>375</v>
      </c>
      <c r="AE34" s="94">
        <v>375</v>
      </c>
      <c r="AF34" s="94">
        <v>375</v>
      </c>
      <c r="AG34" s="94">
        <v>375</v>
      </c>
      <c r="AH34" s="94">
        <v>400</v>
      </c>
      <c r="AI34" s="95">
        <v>2.1</v>
      </c>
      <c r="AJ34" s="94" cm="1">
        <f t="array" ref="AJ34">(L34+M34+N34+O34+P34+Q34+R34+S34+T34+U34+V34+W34*AD34+X34*AE34+Y34*AF34+Z34*AF34+AA34*AG34+AB34*AH34)*AI34</f>
        <v>456.09375</v>
      </c>
      <c r="AK34" s="6" cm="1">
        <f t="array" ref="AK34">SUM(L34:V34)</f>
        <v>100</v>
      </c>
      <c r="AL34" s="80" cm="1">
        <f t="array" ref="AL34">W34*E34</f>
        <v>0.125</v>
      </c>
      <c r="AM34" s="80" cm="1">
        <f t="array" ref="AM34">X34*E34</f>
        <v>0.125</v>
      </c>
      <c r="AN34" s="80" cm="1">
        <f t="array" ref="AN34">Y34*E34</f>
        <v>0.25</v>
      </c>
      <c r="AO34" s="80" cm="1">
        <f t="array" ref="AO34">Z34*E34</f>
        <v>0.125</v>
      </c>
      <c r="AP34" s="80" cm="1">
        <f t="array" ref="AP34">AA34*E34</f>
        <v>0</v>
      </c>
      <c r="AQ34" s="80" cm="1">
        <f t="array" ref="AQ34">AB34*E34</f>
        <v>0</v>
      </c>
      <c r="AR34" s="46" t="str" cm="1">
        <f t="array" ref="AR34">AC34</f>
        <v xml:space="preserve"> </v>
      </c>
      <c r="AS34" s="80" cm="1">
        <f t="array" ref="AS34">E34*L34</f>
        <v>80</v>
      </c>
      <c r="AT34" s="80" cm="1">
        <f t="array" ref="AT34">M34*E34</f>
        <v>0</v>
      </c>
      <c r="AU34" s="80" cm="1">
        <f t="array" ref="AU34">N34*E34</f>
        <v>120</v>
      </c>
      <c r="AV34" s="80" cm="1">
        <f t="array" ref="AV34">O34*E34</f>
        <v>0</v>
      </c>
      <c r="AW34" s="80" cm="1">
        <f t="array" ref="AW34">P34*E34</f>
        <v>0</v>
      </c>
      <c r="AX34" s="80" cm="1">
        <f t="array" ref="AX34">Q34*E34</f>
        <v>0</v>
      </c>
      <c r="AY34" s="80" cm="1">
        <f t="array" ref="AY34">R34*E34</f>
        <v>0</v>
      </c>
      <c r="AZ34" s="80" cm="1">
        <f t="array" ref="AZ34">S34*E34</f>
        <v>0</v>
      </c>
      <c r="BA34" s="80" cm="1">
        <f t="array" ref="BA34">T34*E34</f>
        <v>0</v>
      </c>
      <c r="BB34" s="80" cm="1">
        <f t="array" ref="BB34">U34*E34</f>
        <v>0</v>
      </c>
      <c r="BC34" s="80" cm="1">
        <f t="array" ref="BC34">V34*E34</f>
        <v>0</v>
      </c>
      <c r="BD34" s="7"/>
      <c r="BE34" s="7"/>
      <c r="BF34" s="17"/>
      <c r="BG34" s="18"/>
    </row>
    <row r="35" spans="1:59" ht="31.5" x14ac:dyDescent="0.5">
      <c r="A35" s="157"/>
      <c r="B35" s="98" t="s">
        <v>95</v>
      </c>
      <c r="C35" s="98" t="s">
        <v>74</v>
      </c>
      <c r="D35" s="98" t="s">
        <v>75</v>
      </c>
      <c r="E35" s="99">
        <v>2</v>
      </c>
      <c r="F35" s="173">
        <v>0</v>
      </c>
      <c r="G35" s="100" cm="1">
        <f t="array" ref="G35">E35*F35</f>
        <v>0</v>
      </c>
      <c r="H35" s="100"/>
      <c r="I35" s="101"/>
      <c r="J35" s="102"/>
      <c r="K35" s="103"/>
      <c r="L35" s="94">
        <v>100</v>
      </c>
      <c r="M35" s="94">
        <v>0</v>
      </c>
      <c r="N35" s="94">
        <v>60</v>
      </c>
      <c r="O35" s="94">
        <v>0</v>
      </c>
      <c r="P35" s="94">
        <v>0</v>
      </c>
      <c r="Q35" s="94">
        <v>0</v>
      </c>
      <c r="R35" s="94">
        <v>0</v>
      </c>
      <c r="S35" s="94">
        <v>0</v>
      </c>
      <c r="T35" s="94">
        <v>0</v>
      </c>
      <c r="U35" s="94">
        <v>0</v>
      </c>
      <c r="V35" s="94">
        <v>0</v>
      </c>
      <c r="W35" s="95">
        <v>6.25E-2</v>
      </c>
      <c r="X35" s="95">
        <v>6.25E-2</v>
      </c>
      <c r="Y35" s="95">
        <v>0.125</v>
      </c>
      <c r="Z35" s="95">
        <v>6.25E-2</v>
      </c>
      <c r="AA35" s="95">
        <v>0</v>
      </c>
      <c r="AB35" s="95">
        <v>0</v>
      </c>
      <c r="AC35" s="96" t="s">
        <v>2</v>
      </c>
      <c r="AD35" s="94">
        <v>375</v>
      </c>
      <c r="AE35" s="94">
        <v>375</v>
      </c>
      <c r="AF35" s="94">
        <v>375</v>
      </c>
      <c r="AG35" s="94">
        <v>375</v>
      </c>
      <c r="AH35" s="94">
        <v>400</v>
      </c>
      <c r="AI35" s="95">
        <v>2.1</v>
      </c>
      <c r="AJ35" s="94" cm="1">
        <f t="array" ref="AJ35">(L35+M35+N35+O35+P35+Q35+R35+S35+T35+U35+V35+W35*AD35+X35*AE35+Y35*AF35+Z35*AF35+AA35*AG35+AB35*AH35)*AI35</f>
        <v>582.09375</v>
      </c>
      <c r="AK35" s="6" cm="1">
        <f t="array" ref="AK35">SUM(L35:V35)</f>
        <v>160</v>
      </c>
      <c r="AL35" s="80" cm="1">
        <f t="array" ref="AL35">W35*E35</f>
        <v>0.125</v>
      </c>
      <c r="AM35" s="80" cm="1">
        <f t="array" ref="AM35">X35*E35</f>
        <v>0.125</v>
      </c>
      <c r="AN35" s="80" cm="1">
        <f t="array" ref="AN35">Y35*E35</f>
        <v>0.25</v>
      </c>
      <c r="AO35" s="80" cm="1">
        <f t="array" ref="AO35">Z35*E35</f>
        <v>0.125</v>
      </c>
      <c r="AP35" s="80" cm="1">
        <f t="array" ref="AP35">AA35*E35</f>
        <v>0</v>
      </c>
      <c r="AQ35" s="80" cm="1">
        <f t="array" ref="AQ35">AB35*E35</f>
        <v>0</v>
      </c>
      <c r="AR35" s="46" t="str" cm="1">
        <f t="array" ref="AR35">AC35</f>
        <v xml:space="preserve"> </v>
      </c>
      <c r="AS35" s="80" cm="1">
        <f t="array" ref="AS35">E35*L35</f>
        <v>200</v>
      </c>
      <c r="AT35" s="80" cm="1">
        <f t="array" ref="AT35">M35*E35</f>
        <v>0</v>
      </c>
      <c r="AU35" s="80" cm="1">
        <f t="array" ref="AU35">N35*E35</f>
        <v>120</v>
      </c>
      <c r="AV35" s="80" cm="1">
        <f t="array" ref="AV35">O35*E35</f>
        <v>0</v>
      </c>
      <c r="AW35" s="80" cm="1">
        <f t="array" ref="AW35">P35*E35</f>
        <v>0</v>
      </c>
      <c r="AX35" s="80" cm="1">
        <f t="array" ref="AX35">Q35*E35</f>
        <v>0</v>
      </c>
      <c r="AY35" s="80" cm="1">
        <f t="array" ref="AY35">R35*E35</f>
        <v>0</v>
      </c>
      <c r="AZ35" s="80" cm="1">
        <f t="array" ref="AZ35">S35*E35</f>
        <v>0</v>
      </c>
      <c r="BA35" s="80" cm="1">
        <f t="array" ref="BA35">T35*E35</f>
        <v>0</v>
      </c>
      <c r="BB35" s="80" cm="1">
        <f t="array" ref="BB35">U35*E35</f>
        <v>0</v>
      </c>
      <c r="BC35" s="80" cm="1">
        <f t="array" ref="BC35">V35*E35</f>
        <v>0</v>
      </c>
      <c r="BD35" s="7"/>
      <c r="BE35" s="7"/>
      <c r="BF35" s="17"/>
      <c r="BG35" s="18"/>
    </row>
    <row r="36" spans="1:59" ht="86.25" x14ac:dyDescent="0.5">
      <c r="A36" s="156" t="s">
        <v>96</v>
      </c>
      <c r="B36" s="98" t="s">
        <v>97</v>
      </c>
      <c r="C36" s="98" t="s">
        <v>98</v>
      </c>
      <c r="D36" s="98" t="s">
        <v>75</v>
      </c>
      <c r="E36" s="99">
        <v>1</v>
      </c>
      <c r="F36" s="173">
        <v>0</v>
      </c>
      <c r="G36" s="100" cm="1">
        <f t="array" ref="G36">E36*F36</f>
        <v>0</v>
      </c>
      <c r="H36" s="100"/>
      <c r="I36" s="101"/>
      <c r="J36" s="102"/>
      <c r="K36" s="103"/>
      <c r="L36" s="94">
        <v>0</v>
      </c>
      <c r="M36" s="94">
        <v>0</v>
      </c>
      <c r="N36" s="94">
        <v>0</v>
      </c>
      <c r="O36" s="94">
        <v>0</v>
      </c>
      <c r="P36" s="94">
        <v>0</v>
      </c>
      <c r="Q36" s="94">
        <v>0</v>
      </c>
      <c r="R36" s="94">
        <v>0</v>
      </c>
      <c r="S36" s="94">
        <v>0</v>
      </c>
      <c r="T36" s="94">
        <v>0</v>
      </c>
      <c r="U36" s="94">
        <v>0</v>
      </c>
      <c r="V36" s="94">
        <v>6500</v>
      </c>
      <c r="W36" s="95">
        <v>0</v>
      </c>
      <c r="X36" s="95">
        <v>0</v>
      </c>
      <c r="Y36" s="95">
        <v>0</v>
      </c>
      <c r="Z36" s="95">
        <v>0</v>
      </c>
      <c r="AA36" s="95">
        <v>0</v>
      </c>
      <c r="AB36" s="95">
        <v>0</v>
      </c>
      <c r="AC36" s="96" t="s">
        <v>2</v>
      </c>
      <c r="AD36" s="94">
        <v>375</v>
      </c>
      <c r="AE36" s="94">
        <v>375</v>
      </c>
      <c r="AF36" s="94">
        <v>375</v>
      </c>
      <c r="AG36" s="94">
        <v>375</v>
      </c>
      <c r="AH36" s="94">
        <v>400</v>
      </c>
      <c r="AI36" s="95">
        <v>1.25</v>
      </c>
      <c r="AJ36" s="94" cm="1">
        <f t="array" ref="AJ36">(L36+M36+N36+O36+P36+Q36+R36+S36+T36+U36+V36+W36*AD36+X36*AE36+Y36*AF36+Z36*AF36+AA36*AG36+AB36*AH36)*AI36</f>
        <v>8125</v>
      </c>
      <c r="AK36" s="6" cm="1">
        <f t="array" ref="AK36">SUM(L36:V36)</f>
        <v>6500</v>
      </c>
      <c r="AL36" s="80" cm="1">
        <f t="array" ref="AL36">W36*E36</f>
        <v>0</v>
      </c>
      <c r="AM36" s="80" cm="1">
        <f t="array" ref="AM36">X36*E36</f>
        <v>0</v>
      </c>
      <c r="AN36" s="80" cm="1">
        <f t="array" ref="AN36">Y36*E36</f>
        <v>0</v>
      </c>
      <c r="AO36" s="80" cm="1">
        <f t="array" ref="AO36">Z36*E36</f>
        <v>0</v>
      </c>
      <c r="AP36" s="80" cm="1">
        <f t="array" ref="AP36">AA36*E36</f>
        <v>0</v>
      </c>
      <c r="AQ36" s="80" cm="1">
        <f t="array" ref="AQ36">AB36*E36</f>
        <v>0</v>
      </c>
      <c r="AR36" s="46" t="str" cm="1">
        <f t="array" ref="AR36">AC36</f>
        <v xml:space="preserve"> </v>
      </c>
      <c r="AS36" s="80" cm="1">
        <f t="array" ref="AS36">E36*L36</f>
        <v>0</v>
      </c>
      <c r="AT36" s="80" cm="1">
        <f t="array" ref="AT36">M36*E36</f>
        <v>0</v>
      </c>
      <c r="AU36" s="80" cm="1">
        <f t="array" ref="AU36">N36*E36</f>
        <v>0</v>
      </c>
      <c r="AV36" s="80" cm="1">
        <f t="array" ref="AV36">O36*E36</f>
        <v>0</v>
      </c>
      <c r="AW36" s="80" cm="1">
        <f t="array" ref="AW36">P36*E36</f>
        <v>0</v>
      </c>
      <c r="AX36" s="80" cm="1">
        <f t="array" ref="AX36">Q36*E36</f>
        <v>0</v>
      </c>
      <c r="AY36" s="80" cm="1">
        <f t="array" ref="AY36">R36*E36</f>
        <v>0</v>
      </c>
      <c r="AZ36" s="80" cm="1">
        <f t="array" ref="AZ36">S36*E36</f>
        <v>0</v>
      </c>
      <c r="BA36" s="80" cm="1">
        <f t="array" ref="BA36">T36*E36</f>
        <v>0</v>
      </c>
      <c r="BB36" s="80" cm="1">
        <f t="array" ref="BB36">U36*E36</f>
        <v>0</v>
      </c>
      <c r="BC36" s="80" cm="1">
        <f t="array" ref="BC36">V36*E36</f>
        <v>6500</v>
      </c>
      <c r="BD36" s="7"/>
      <c r="BE36" s="7"/>
      <c r="BF36" s="17"/>
      <c r="BG36" s="18"/>
    </row>
    <row r="37" spans="1:59" ht="114.75" x14ac:dyDescent="0.5">
      <c r="A37" s="161" t="s">
        <v>99</v>
      </c>
      <c r="B37" s="162" t="s">
        <v>2</v>
      </c>
      <c r="C37" s="162" t="s">
        <v>100</v>
      </c>
      <c r="D37" s="162" t="s">
        <v>75</v>
      </c>
      <c r="E37" s="163">
        <v>1</v>
      </c>
      <c r="F37" s="173">
        <v>0</v>
      </c>
      <c r="G37" s="164" cm="1">
        <f t="array" ref="G37">E37*F37</f>
        <v>0</v>
      </c>
      <c r="H37" s="164"/>
      <c r="I37" s="165"/>
      <c r="J37" s="166"/>
      <c r="K37" s="167"/>
      <c r="L37" s="94">
        <v>0</v>
      </c>
      <c r="M37" s="94">
        <v>0</v>
      </c>
      <c r="N37" s="94">
        <v>0</v>
      </c>
      <c r="O37" s="94">
        <v>0</v>
      </c>
      <c r="P37" s="94">
        <v>0</v>
      </c>
      <c r="Q37" s="94">
        <v>0</v>
      </c>
      <c r="R37" s="94">
        <v>0</v>
      </c>
      <c r="S37" s="94">
        <v>0</v>
      </c>
      <c r="T37" s="94">
        <v>0</v>
      </c>
      <c r="U37" s="94">
        <v>0</v>
      </c>
      <c r="V37" s="94">
        <v>1010</v>
      </c>
      <c r="W37" s="95">
        <v>0.25</v>
      </c>
      <c r="X37" s="95">
        <v>0</v>
      </c>
      <c r="Y37" s="95">
        <v>0.25</v>
      </c>
      <c r="Z37" s="95">
        <v>0.125</v>
      </c>
      <c r="AA37" s="95">
        <v>0</v>
      </c>
      <c r="AB37" s="95">
        <v>0</v>
      </c>
      <c r="AC37" s="96" t="s">
        <v>2</v>
      </c>
      <c r="AD37" s="94">
        <v>375</v>
      </c>
      <c r="AE37" s="94">
        <v>375</v>
      </c>
      <c r="AF37" s="94">
        <v>375</v>
      </c>
      <c r="AG37" s="94">
        <v>375</v>
      </c>
      <c r="AH37" s="94">
        <v>400</v>
      </c>
      <c r="AI37" s="95">
        <v>1.25</v>
      </c>
      <c r="AJ37" s="94" cm="1">
        <f t="array" ref="AJ37">(L37+M37+N37+O37+P37+Q37+R37+S37+T37+U37+V37+W37*AD37+X37*AE37+Y37*AF37+Z37*AF37+AA37*AG37+AB37*AH37)*AI37</f>
        <v>1555.46875</v>
      </c>
      <c r="AK37" s="6" cm="1">
        <f t="array" ref="AK37">SUM(L37:V37)</f>
        <v>1010</v>
      </c>
      <c r="AL37" s="80" cm="1">
        <f t="array" ref="AL37">W37*E37</f>
        <v>0.25</v>
      </c>
      <c r="AM37" s="80" cm="1">
        <f t="array" ref="AM37">X37*E37</f>
        <v>0</v>
      </c>
      <c r="AN37" s="80" cm="1">
        <f t="array" ref="AN37">Y37*E37</f>
        <v>0.25</v>
      </c>
      <c r="AO37" s="80" cm="1">
        <f t="array" ref="AO37">Z37*E37</f>
        <v>0.125</v>
      </c>
      <c r="AP37" s="80" cm="1">
        <f t="array" ref="AP37">AA37*E37</f>
        <v>0</v>
      </c>
      <c r="AQ37" s="80" cm="1">
        <f t="array" ref="AQ37">AB37*E37</f>
        <v>0</v>
      </c>
      <c r="AR37" s="46" t="str" cm="1">
        <f t="array" ref="AR37">AC37</f>
        <v xml:space="preserve"> </v>
      </c>
      <c r="AS37" s="80" cm="1">
        <f t="array" ref="AS37">E37*L37</f>
        <v>0</v>
      </c>
      <c r="AT37" s="80" cm="1">
        <f t="array" ref="AT37">M37*E37</f>
        <v>0</v>
      </c>
      <c r="AU37" s="80" cm="1">
        <f t="array" ref="AU37">N37*E37</f>
        <v>0</v>
      </c>
      <c r="AV37" s="80" cm="1">
        <f t="array" ref="AV37">O37*E37</f>
        <v>0</v>
      </c>
      <c r="AW37" s="80" cm="1">
        <f t="array" ref="AW37">P37*E37</f>
        <v>0</v>
      </c>
      <c r="AX37" s="80" cm="1">
        <f t="array" ref="AX37">Q37*E37</f>
        <v>0</v>
      </c>
      <c r="AY37" s="80" cm="1">
        <f t="array" ref="AY37">R37*E37</f>
        <v>0</v>
      </c>
      <c r="AZ37" s="80" cm="1">
        <f t="array" ref="AZ37">S37*E37</f>
        <v>0</v>
      </c>
      <c r="BA37" s="80" cm="1">
        <f t="array" ref="BA37">T37*E37</f>
        <v>0</v>
      </c>
      <c r="BB37" s="80" cm="1">
        <f t="array" ref="BB37">U37*E37</f>
        <v>0</v>
      </c>
      <c r="BC37" s="80" cm="1">
        <f t="array" ref="BC37">V37*E37</f>
        <v>1010</v>
      </c>
      <c r="BD37" s="7"/>
      <c r="BE37" s="7"/>
      <c r="BF37" s="17"/>
      <c r="BG37" s="18"/>
    </row>
    <row r="38" spans="1:59" ht="86.25" x14ac:dyDescent="0.5">
      <c r="A38" s="161" t="s">
        <v>101</v>
      </c>
      <c r="B38" s="169"/>
      <c r="C38" s="162" t="s">
        <v>102</v>
      </c>
      <c r="D38" s="162" t="s">
        <v>75</v>
      </c>
      <c r="E38" s="163">
        <v>1</v>
      </c>
      <c r="F38" s="173">
        <v>0</v>
      </c>
      <c r="G38" s="164" cm="1">
        <f t="array" ref="G38">E38*F38</f>
        <v>0</v>
      </c>
      <c r="H38" s="164"/>
      <c r="I38" s="165"/>
      <c r="J38" s="166"/>
      <c r="K38" s="167"/>
      <c r="L38" s="94">
        <v>0</v>
      </c>
      <c r="M38" s="94">
        <v>0</v>
      </c>
      <c r="N38" s="94">
        <v>0</v>
      </c>
      <c r="O38" s="94">
        <v>0</v>
      </c>
      <c r="P38" s="94">
        <v>0</v>
      </c>
      <c r="Q38" s="94">
        <v>0</v>
      </c>
      <c r="R38" s="94">
        <v>0</v>
      </c>
      <c r="S38" s="94">
        <v>0</v>
      </c>
      <c r="T38" s="94">
        <v>0</v>
      </c>
      <c r="U38" s="94">
        <v>0</v>
      </c>
      <c r="V38" s="94">
        <v>4280</v>
      </c>
      <c r="W38" s="95">
        <v>0.125</v>
      </c>
      <c r="X38" s="95">
        <v>0</v>
      </c>
      <c r="Y38" s="95">
        <v>0.25</v>
      </c>
      <c r="Z38" s="95">
        <v>0.125</v>
      </c>
      <c r="AA38" s="95">
        <v>0</v>
      </c>
      <c r="AB38" s="95">
        <v>0</v>
      </c>
      <c r="AC38" s="96" t="s">
        <v>2</v>
      </c>
      <c r="AD38" s="94">
        <v>375</v>
      </c>
      <c r="AE38" s="94">
        <v>375</v>
      </c>
      <c r="AF38" s="94">
        <v>375</v>
      </c>
      <c r="AG38" s="94">
        <v>375</v>
      </c>
      <c r="AH38" s="94">
        <v>400</v>
      </c>
      <c r="AI38" s="95">
        <v>1.25</v>
      </c>
      <c r="AJ38" s="94" cm="1">
        <f t="array" ref="AJ38">(L38+M38+N38+O38+P38+Q38+R38+S38+T38+U38+V38+W38*AD38+X38*AE38+Y38*AF38+Z38*AF38+AA38*AG38+AB38*AH38)*AI38</f>
        <v>5584.375</v>
      </c>
      <c r="AK38" s="6" cm="1">
        <f t="array" ref="AK38">SUM(L38:V38)</f>
        <v>4280</v>
      </c>
      <c r="AL38" s="80" cm="1">
        <f t="array" ref="AL38">W38*E38</f>
        <v>0.125</v>
      </c>
      <c r="AM38" s="80" cm="1">
        <f t="array" ref="AM38">X38*E38</f>
        <v>0</v>
      </c>
      <c r="AN38" s="80" cm="1">
        <f t="array" ref="AN38">Y38*E38</f>
        <v>0.25</v>
      </c>
      <c r="AO38" s="80" cm="1">
        <f t="array" ref="AO38">Z38*E38</f>
        <v>0.125</v>
      </c>
      <c r="AP38" s="80" cm="1">
        <f t="array" ref="AP38">AA38*E38</f>
        <v>0</v>
      </c>
      <c r="AQ38" s="80" cm="1">
        <f t="array" ref="AQ38">AB38*E38</f>
        <v>0</v>
      </c>
      <c r="AR38" s="46" t="str" cm="1">
        <f t="array" ref="AR38">AC38</f>
        <v xml:space="preserve"> </v>
      </c>
      <c r="AS38" s="80" cm="1">
        <f t="array" ref="AS38">E38*L38</f>
        <v>0</v>
      </c>
      <c r="AT38" s="80" cm="1">
        <f t="array" ref="AT38">M38*E38</f>
        <v>0</v>
      </c>
      <c r="AU38" s="80" cm="1">
        <f t="array" ref="AU38">N38*E38</f>
        <v>0</v>
      </c>
      <c r="AV38" s="80" cm="1">
        <f t="array" ref="AV38">O38*E38</f>
        <v>0</v>
      </c>
      <c r="AW38" s="80" cm="1">
        <f t="array" ref="AW38">P38*E38</f>
        <v>0</v>
      </c>
      <c r="AX38" s="80" cm="1">
        <f t="array" ref="AX38">Q38*E38</f>
        <v>0</v>
      </c>
      <c r="AY38" s="80" cm="1">
        <f t="array" ref="AY38">R38*E38</f>
        <v>0</v>
      </c>
      <c r="AZ38" s="80" cm="1">
        <f t="array" ref="AZ38">S38*E38</f>
        <v>0</v>
      </c>
      <c r="BA38" s="80" cm="1">
        <f t="array" ref="BA38">T38*E38</f>
        <v>0</v>
      </c>
      <c r="BB38" s="80" cm="1">
        <f t="array" ref="BB38">U38*E38</f>
        <v>0</v>
      </c>
      <c r="BC38" s="80" cm="1">
        <f t="array" ref="BC38">V38*E38</f>
        <v>4280</v>
      </c>
      <c r="BD38" s="7"/>
      <c r="BE38" s="7"/>
      <c r="BF38" s="17"/>
      <c r="BG38" s="18"/>
    </row>
    <row r="39" spans="1:59" ht="31.5" x14ac:dyDescent="0.5">
      <c r="A39" s="161" t="s">
        <v>103</v>
      </c>
      <c r="B39" s="162" t="s">
        <v>104</v>
      </c>
      <c r="C39" s="169"/>
      <c r="D39" s="162" t="s">
        <v>75</v>
      </c>
      <c r="E39" s="163">
        <v>7</v>
      </c>
      <c r="F39" s="173">
        <v>0</v>
      </c>
      <c r="G39" s="164" cm="1">
        <f t="array" ref="G39">E39*F39</f>
        <v>0</v>
      </c>
      <c r="H39" s="164"/>
      <c r="I39" s="165"/>
      <c r="J39" s="166"/>
      <c r="K39" s="167"/>
      <c r="L39" s="94">
        <v>0</v>
      </c>
      <c r="M39" s="94">
        <v>0</v>
      </c>
      <c r="N39" s="94">
        <v>0</v>
      </c>
      <c r="O39" s="94">
        <v>0</v>
      </c>
      <c r="P39" s="94">
        <v>0</v>
      </c>
      <c r="Q39" s="94">
        <v>0</v>
      </c>
      <c r="R39" s="94">
        <v>0</v>
      </c>
      <c r="S39" s="94">
        <v>0</v>
      </c>
      <c r="T39" s="94">
        <v>0</v>
      </c>
      <c r="U39" s="94">
        <v>0</v>
      </c>
      <c r="V39" s="94">
        <v>273</v>
      </c>
      <c r="W39" s="95">
        <v>0</v>
      </c>
      <c r="X39" s="95">
        <v>0</v>
      </c>
      <c r="Y39" s="95">
        <v>0</v>
      </c>
      <c r="Z39" s="95">
        <v>0</v>
      </c>
      <c r="AA39" s="95">
        <v>0</v>
      </c>
      <c r="AB39" s="95">
        <v>0</v>
      </c>
      <c r="AC39" s="96" t="s">
        <v>2</v>
      </c>
      <c r="AD39" s="94">
        <v>375</v>
      </c>
      <c r="AE39" s="94">
        <v>375</v>
      </c>
      <c r="AF39" s="94">
        <v>375</v>
      </c>
      <c r="AG39" s="94">
        <v>375</v>
      </c>
      <c r="AH39" s="94">
        <v>400</v>
      </c>
      <c r="AI39" s="95">
        <v>2.1</v>
      </c>
      <c r="AJ39" s="94" cm="1">
        <f t="array" ref="AJ39">(L39+M39+N39+O39+P39+Q39+R39+S39+T39+U39+V39+W39*AD39+X39*AE39+Y39*AF39+Z39*AF39+AA39*AG39+AB39*AH39)*AI39</f>
        <v>573.30000000000007</v>
      </c>
      <c r="AK39" s="6" cm="1">
        <f t="array" ref="AK39">SUM(L39:V39)</f>
        <v>273</v>
      </c>
      <c r="AL39" s="80" cm="1">
        <f t="array" ref="AL39">W39*E39</f>
        <v>0</v>
      </c>
      <c r="AM39" s="80" cm="1">
        <f t="array" ref="AM39">X39*E39</f>
        <v>0</v>
      </c>
      <c r="AN39" s="80" cm="1">
        <f t="array" ref="AN39">Y39*E39</f>
        <v>0</v>
      </c>
      <c r="AO39" s="80" cm="1">
        <f t="array" ref="AO39">Z39*E39</f>
        <v>0</v>
      </c>
      <c r="AP39" s="80" cm="1">
        <f t="array" ref="AP39">AA39*E39</f>
        <v>0</v>
      </c>
      <c r="AQ39" s="80" cm="1">
        <f t="array" ref="AQ39">AB39*E39</f>
        <v>0</v>
      </c>
      <c r="AR39" s="46" t="str" cm="1">
        <f t="array" ref="AR39">AC39</f>
        <v xml:space="preserve"> </v>
      </c>
      <c r="AS39" s="80" cm="1">
        <f t="array" ref="AS39">E39*L39</f>
        <v>0</v>
      </c>
      <c r="AT39" s="80" cm="1">
        <f t="array" ref="AT39">M39*E39</f>
        <v>0</v>
      </c>
      <c r="AU39" s="80" cm="1">
        <f t="array" ref="AU39">N39*E39</f>
        <v>0</v>
      </c>
      <c r="AV39" s="80" cm="1">
        <f t="array" ref="AV39">O39*E39</f>
        <v>0</v>
      </c>
      <c r="AW39" s="80" cm="1">
        <f t="array" ref="AW39">P39*E39</f>
        <v>0</v>
      </c>
      <c r="AX39" s="80" cm="1">
        <f t="array" ref="AX39">Q39*E39</f>
        <v>0</v>
      </c>
      <c r="AY39" s="80" cm="1">
        <f t="array" ref="AY39">R39*E39</f>
        <v>0</v>
      </c>
      <c r="AZ39" s="80" cm="1">
        <f t="array" ref="AZ39">S39*E39</f>
        <v>0</v>
      </c>
      <c r="BA39" s="80" cm="1">
        <f t="array" ref="BA39">T39*E39</f>
        <v>0</v>
      </c>
      <c r="BB39" s="80" cm="1">
        <f t="array" ref="BB39">U39*E39</f>
        <v>0</v>
      </c>
      <c r="BC39" s="80" cm="1">
        <f t="array" ref="BC39">V39*E39</f>
        <v>1911</v>
      </c>
      <c r="BD39" s="7"/>
      <c r="BE39" s="7"/>
      <c r="BF39" s="17"/>
      <c r="BG39" s="18"/>
    </row>
    <row r="40" spans="1:59" ht="115.5" thickBot="1" x14ac:dyDescent="0.55000000000000004">
      <c r="A40" s="175" t="s">
        <v>105</v>
      </c>
      <c r="B40" s="176" t="s">
        <v>106</v>
      </c>
      <c r="C40" s="176" t="s">
        <v>107</v>
      </c>
      <c r="D40" s="176" t="s">
        <v>108</v>
      </c>
      <c r="E40" s="177">
        <v>1</v>
      </c>
      <c r="F40" s="178">
        <v>0</v>
      </c>
      <c r="G40" s="179" cm="1">
        <f t="array" ref="G40">E40*F40</f>
        <v>0</v>
      </c>
      <c r="H40" s="179"/>
      <c r="I40" s="180"/>
      <c r="J40" s="181"/>
      <c r="K40" s="182"/>
      <c r="L40" s="94">
        <v>10000</v>
      </c>
      <c r="M40" s="94">
        <v>0</v>
      </c>
      <c r="N40" s="94">
        <v>0</v>
      </c>
      <c r="O40" s="94">
        <v>0</v>
      </c>
      <c r="P40" s="94">
        <v>0</v>
      </c>
      <c r="Q40" s="94">
        <v>0</v>
      </c>
      <c r="R40" s="94">
        <v>0</v>
      </c>
      <c r="S40" s="94">
        <v>0</v>
      </c>
      <c r="T40" s="94">
        <v>0</v>
      </c>
      <c r="U40" s="94">
        <v>0</v>
      </c>
      <c r="V40" s="94">
        <v>0</v>
      </c>
      <c r="W40" s="95">
        <v>0.125</v>
      </c>
      <c r="X40" s="95">
        <v>0</v>
      </c>
      <c r="Y40" s="95">
        <v>0.125</v>
      </c>
      <c r="Z40" s="95">
        <v>6.25E-2</v>
      </c>
      <c r="AA40" s="95">
        <v>0.125</v>
      </c>
      <c r="AB40" s="95">
        <v>0</v>
      </c>
      <c r="AC40" s="96" t="s">
        <v>2</v>
      </c>
      <c r="AD40" s="94">
        <v>375</v>
      </c>
      <c r="AE40" s="94">
        <v>375</v>
      </c>
      <c r="AF40" s="94">
        <v>375</v>
      </c>
      <c r="AG40" s="94">
        <v>375</v>
      </c>
      <c r="AH40" s="94">
        <v>400</v>
      </c>
      <c r="AI40" s="95">
        <v>2.1</v>
      </c>
      <c r="AJ40" s="94" cm="1">
        <f t="array" ref="AJ40">(L40+M40+N40+O40+P40+Q40+R40+S40+T40+U40+V40+W40*AD40+X40*AE40+Y40*AF40+Z40*AF40+AA40*AG40+AB40*AH40)*AI40</f>
        <v>21344.53125</v>
      </c>
      <c r="AK40" s="6" cm="1">
        <f t="array" ref="AK40">SUM(L40:V40)</f>
        <v>10000</v>
      </c>
      <c r="AL40" s="80" cm="1">
        <f t="array" ref="AL40">W40*E40</f>
        <v>0.125</v>
      </c>
      <c r="AM40" s="80" cm="1">
        <f t="array" ref="AM40">X40*E40</f>
        <v>0</v>
      </c>
      <c r="AN40" s="80" cm="1">
        <f t="array" ref="AN40">Y40*E40</f>
        <v>0.125</v>
      </c>
      <c r="AO40" s="80" cm="1">
        <f t="array" ref="AO40">Z40*E40</f>
        <v>6.25E-2</v>
      </c>
      <c r="AP40" s="80" cm="1">
        <f t="array" ref="AP40">AA40*E40</f>
        <v>0.125</v>
      </c>
      <c r="AQ40" s="80" cm="1">
        <f t="array" ref="AQ40">AB40*E40</f>
        <v>0</v>
      </c>
      <c r="AR40" s="46" t="str" cm="1">
        <f t="array" ref="AR40">AC40</f>
        <v xml:space="preserve"> </v>
      </c>
      <c r="AS40" s="80" cm="1">
        <f t="array" ref="AS40">E40*L40</f>
        <v>10000</v>
      </c>
      <c r="AT40" s="80" cm="1">
        <f t="array" ref="AT40">M40*E40</f>
        <v>0</v>
      </c>
      <c r="AU40" s="80" cm="1">
        <f t="array" ref="AU40">N40*E40</f>
        <v>0</v>
      </c>
      <c r="AV40" s="80" cm="1">
        <f t="array" ref="AV40">O40*E40</f>
        <v>0</v>
      </c>
      <c r="AW40" s="80" cm="1">
        <f t="array" ref="AW40">P40*E40</f>
        <v>0</v>
      </c>
      <c r="AX40" s="80" cm="1">
        <f t="array" ref="AX40">Q40*E40</f>
        <v>0</v>
      </c>
      <c r="AY40" s="80" cm="1">
        <f t="array" ref="AY40">R40*E40</f>
        <v>0</v>
      </c>
      <c r="AZ40" s="80" cm="1">
        <f t="array" ref="AZ40">S40*E40</f>
        <v>0</v>
      </c>
      <c r="BA40" s="80" cm="1">
        <f t="array" ref="BA40">T40*E40</f>
        <v>0</v>
      </c>
      <c r="BB40" s="80" cm="1">
        <f t="array" ref="BB40">U40*E40</f>
        <v>0</v>
      </c>
      <c r="BC40" s="80" cm="1">
        <f t="array" ref="BC40">V40*E40</f>
        <v>0</v>
      </c>
      <c r="BD40" s="7"/>
      <c r="BE40" s="7"/>
      <c r="BF40" s="17"/>
      <c r="BG40" s="18"/>
    </row>
    <row r="41" spans="1:59" ht="45" customHeight="1" thickBot="1" x14ac:dyDescent="0.55000000000000004">
      <c r="A41" s="190" t="s">
        <v>176</v>
      </c>
      <c r="B41" s="191"/>
      <c r="C41" s="191"/>
      <c r="D41" s="192"/>
      <c r="E41" s="193" t="s">
        <v>2</v>
      </c>
      <c r="F41" s="193" t="s">
        <v>2</v>
      </c>
      <c r="G41" s="193" t="s">
        <v>2</v>
      </c>
      <c r="H41" s="194" cm="1">
        <f t="array" ref="H41">SUM(G22:G40)</f>
        <v>0</v>
      </c>
      <c r="I41" s="195"/>
      <c r="J41" s="196"/>
      <c r="K41" s="197"/>
      <c r="L41" s="174" t="s">
        <v>45</v>
      </c>
      <c r="M41" s="105" t="s">
        <v>24</v>
      </c>
      <c r="N41" s="105" t="s">
        <v>25</v>
      </c>
      <c r="O41" s="105" t="s">
        <v>26</v>
      </c>
      <c r="P41" s="105" t="s">
        <v>27</v>
      </c>
      <c r="Q41" s="105" t="s">
        <v>28</v>
      </c>
      <c r="R41" s="105" t="s">
        <v>29</v>
      </c>
      <c r="S41" s="105" t="s">
        <v>30</v>
      </c>
      <c r="T41" s="105" t="s">
        <v>31</v>
      </c>
      <c r="U41" s="105" t="s">
        <v>32</v>
      </c>
      <c r="V41" s="105" t="s">
        <v>33</v>
      </c>
      <c r="W41" s="105" t="s">
        <v>46</v>
      </c>
      <c r="X41" s="105" t="s">
        <v>47</v>
      </c>
      <c r="Y41" s="105" t="s">
        <v>48</v>
      </c>
      <c r="Z41" s="105" t="s">
        <v>49</v>
      </c>
      <c r="AA41" s="105" t="s">
        <v>50</v>
      </c>
      <c r="AB41" s="105" t="s">
        <v>51</v>
      </c>
      <c r="AC41" s="105" t="s">
        <v>52</v>
      </c>
      <c r="AD41" s="105" t="s">
        <v>53</v>
      </c>
      <c r="AE41" s="105" t="s">
        <v>54</v>
      </c>
      <c r="AF41" s="105" t="s">
        <v>55</v>
      </c>
      <c r="AG41" s="105" t="s">
        <v>56</v>
      </c>
      <c r="AH41" s="105" t="s">
        <v>57</v>
      </c>
      <c r="AI41" s="105" t="s">
        <v>58</v>
      </c>
      <c r="AJ41" s="106" t="s">
        <v>2</v>
      </c>
      <c r="AK41" s="46" t="s">
        <v>2</v>
      </c>
      <c r="AL41" s="46" t="s">
        <v>2</v>
      </c>
      <c r="AM41" s="46" t="s">
        <v>2</v>
      </c>
      <c r="AN41" s="46" t="s">
        <v>2</v>
      </c>
      <c r="AO41" s="46" t="s">
        <v>2</v>
      </c>
      <c r="AP41" s="46" t="s">
        <v>2</v>
      </c>
      <c r="AQ41" s="46" t="s">
        <v>2</v>
      </c>
      <c r="AR41" s="46" t="str" cm="1">
        <f t="array" ref="AR41">AC41</f>
        <v>popis speciální činnosti</v>
      </c>
      <c r="AS41" s="46" t="s">
        <v>2</v>
      </c>
      <c r="AT41" s="46" t="s">
        <v>2</v>
      </c>
      <c r="AU41" s="46" t="s">
        <v>2</v>
      </c>
      <c r="AV41" s="46" t="s">
        <v>2</v>
      </c>
      <c r="AW41" s="46" t="s">
        <v>2</v>
      </c>
      <c r="AX41" s="46" t="s">
        <v>2</v>
      </c>
      <c r="AY41" s="46" t="s">
        <v>2</v>
      </c>
      <c r="AZ41" s="46" t="s">
        <v>2</v>
      </c>
      <c r="BA41" s="46" t="s">
        <v>2</v>
      </c>
      <c r="BB41" s="46" t="s">
        <v>2</v>
      </c>
      <c r="BC41" s="46" t="s">
        <v>2</v>
      </c>
      <c r="BD41" s="7"/>
      <c r="BE41" s="7"/>
      <c r="BF41" s="17"/>
      <c r="BG41" s="18"/>
    </row>
    <row r="42" spans="1:59" ht="45" customHeight="1" x14ac:dyDescent="0.5">
      <c r="A42" s="183"/>
      <c r="B42" s="184"/>
      <c r="C42" s="184"/>
      <c r="D42" s="184"/>
      <c r="E42" s="185"/>
      <c r="F42" s="186"/>
      <c r="G42" s="186"/>
      <c r="H42" s="186"/>
      <c r="I42" s="187"/>
      <c r="J42" s="188"/>
      <c r="K42" s="189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6"/>
      <c r="AZ42" s="46"/>
      <c r="BA42" s="46"/>
      <c r="BB42" s="46"/>
      <c r="BC42" s="46"/>
      <c r="BD42" s="7"/>
      <c r="BE42" s="7"/>
      <c r="BF42" s="17"/>
      <c r="BG42" s="18"/>
    </row>
    <row r="43" spans="1:59" ht="31.5" x14ac:dyDescent="0.5">
      <c r="A43" s="156" t="s">
        <v>109</v>
      </c>
      <c r="B43" s="104"/>
      <c r="C43" s="104"/>
      <c r="D43" s="104"/>
      <c r="E43" s="99"/>
      <c r="F43" s="100"/>
      <c r="G43" s="100"/>
      <c r="H43" s="100"/>
      <c r="I43" s="101"/>
      <c r="J43" s="102"/>
      <c r="K43" s="103"/>
      <c r="L43" s="94">
        <v>0</v>
      </c>
      <c r="M43" s="94">
        <v>0</v>
      </c>
      <c r="N43" s="94">
        <v>0</v>
      </c>
      <c r="O43" s="94">
        <v>0</v>
      </c>
      <c r="P43" s="94">
        <v>0</v>
      </c>
      <c r="Q43" s="94">
        <v>0</v>
      </c>
      <c r="R43" s="94">
        <v>0</v>
      </c>
      <c r="S43" s="94">
        <v>0</v>
      </c>
      <c r="T43" s="94">
        <v>0</v>
      </c>
      <c r="U43" s="94">
        <v>0</v>
      </c>
      <c r="V43" s="94">
        <v>0</v>
      </c>
      <c r="W43" s="95">
        <v>0</v>
      </c>
      <c r="X43" s="95">
        <v>0</v>
      </c>
      <c r="Y43" s="95">
        <v>0</v>
      </c>
      <c r="Z43" s="95">
        <v>0</v>
      </c>
      <c r="AA43" s="95">
        <v>0</v>
      </c>
      <c r="AB43" s="95">
        <v>0</v>
      </c>
      <c r="AC43" s="96" t="s">
        <v>2</v>
      </c>
      <c r="AD43" s="94">
        <v>375</v>
      </c>
      <c r="AE43" s="94">
        <v>375</v>
      </c>
      <c r="AF43" s="94">
        <v>375</v>
      </c>
      <c r="AG43" s="94">
        <v>375</v>
      </c>
      <c r="AH43" s="94">
        <v>400</v>
      </c>
      <c r="AI43" s="95">
        <v>2.1</v>
      </c>
      <c r="AJ43" s="94" cm="1">
        <f t="array" ref="AJ43">(L43+M43+N43+O43+P43+Q43+R43+S43+T43+U43+V43+W43*AD43+X43*AE43+Y43*AF43+Z43*AF43+AA43*AG43+AB43*AH43)*AI43</f>
        <v>0</v>
      </c>
      <c r="AK43" s="6" cm="1">
        <f t="array" ref="AK43">SUM(L43:V43)</f>
        <v>0</v>
      </c>
      <c r="AL43" s="80" cm="1">
        <f t="array" ref="AL43">W43*E43</f>
        <v>0</v>
      </c>
      <c r="AM43" s="80" cm="1">
        <f t="array" ref="AM43">X43*E43</f>
        <v>0</v>
      </c>
      <c r="AN43" s="80" cm="1">
        <f t="array" ref="AN43">Y43*E43</f>
        <v>0</v>
      </c>
      <c r="AO43" s="80" cm="1">
        <f t="array" ref="AO43">Z43*E43</f>
        <v>0</v>
      </c>
      <c r="AP43" s="80" cm="1">
        <f t="array" ref="AP43">AA43*E43</f>
        <v>0</v>
      </c>
      <c r="AQ43" s="80" cm="1">
        <f t="array" ref="AQ43">AB43*E43</f>
        <v>0</v>
      </c>
      <c r="AR43" s="46" t="str" cm="1">
        <f t="array" ref="AR43">AC43</f>
        <v xml:space="preserve"> </v>
      </c>
      <c r="AS43" s="80" cm="1">
        <f t="array" ref="AS43">E43*L43</f>
        <v>0</v>
      </c>
      <c r="AT43" s="80" cm="1">
        <f t="array" ref="AT43">M43*E43</f>
        <v>0</v>
      </c>
      <c r="AU43" s="80" cm="1">
        <f t="array" ref="AU43">N43*E43</f>
        <v>0</v>
      </c>
      <c r="AV43" s="80" cm="1">
        <f t="array" ref="AV43">O43*E43</f>
        <v>0</v>
      </c>
      <c r="AW43" s="80" cm="1">
        <f t="array" ref="AW43">P43*E43</f>
        <v>0</v>
      </c>
      <c r="AX43" s="80" cm="1">
        <f t="array" ref="AX43">Q43*E43</f>
        <v>0</v>
      </c>
      <c r="AY43" s="80" cm="1">
        <f t="array" ref="AY43">R43*E43</f>
        <v>0</v>
      </c>
      <c r="AZ43" s="80" cm="1">
        <f t="array" ref="AZ43">S43*E43</f>
        <v>0</v>
      </c>
      <c r="BA43" s="80" cm="1">
        <f t="array" ref="BA43">T43*E43</f>
        <v>0</v>
      </c>
      <c r="BB43" s="80" cm="1">
        <f t="array" ref="BB43">U43*E43</f>
        <v>0</v>
      </c>
      <c r="BC43" s="80" cm="1">
        <f t="array" ref="BC43">V43*E43</f>
        <v>0</v>
      </c>
      <c r="BD43" s="7"/>
      <c r="BE43" s="7"/>
      <c r="BF43" s="17"/>
      <c r="BG43" s="18"/>
    </row>
    <row r="44" spans="1:59" ht="63" x14ac:dyDescent="0.5">
      <c r="A44" s="156" t="s">
        <v>110</v>
      </c>
      <c r="B44" s="98" t="s">
        <v>111</v>
      </c>
      <c r="C44" s="98" t="s">
        <v>74</v>
      </c>
      <c r="D44" s="98" t="s">
        <v>75</v>
      </c>
      <c r="E44" s="99">
        <v>1</v>
      </c>
      <c r="F44" s="173">
        <v>0</v>
      </c>
      <c r="G44" s="100" cm="1">
        <f t="array" ref="G44">E44*F44</f>
        <v>0</v>
      </c>
      <c r="H44" s="100"/>
      <c r="I44" s="101"/>
      <c r="J44" s="102"/>
      <c r="K44" s="103"/>
      <c r="L44" s="94">
        <v>850</v>
      </c>
      <c r="M44" s="94">
        <v>0</v>
      </c>
      <c r="N44" s="94">
        <v>80</v>
      </c>
      <c r="O44" s="94">
        <v>0</v>
      </c>
      <c r="P44" s="94">
        <v>5</v>
      </c>
      <c r="Q44" s="94">
        <v>0</v>
      </c>
      <c r="R44" s="94">
        <v>0</v>
      </c>
      <c r="S44" s="94">
        <v>0</v>
      </c>
      <c r="T44" s="94">
        <v>0</v>
      </c>
      <c r="U44" s="94">
        <v>0</v>
      </c>
      <c r="V44" s="94">
        <v>0</v>
      </c>
      <c r="W44" s="95">
        <v>6.25E-2</v>
      </c>
      <c r="X44" s="95">
        <v>0.125</v>
      </c>
      <c r="Y44" s="95">
        <v>0.125</v>
      </c>
      <c r="Z44" s="95">
        <v>6.25E-2</v>
      </c>
      <c r="AA44" s="95">
        <v>0</v>
      </c>
      <c r="AB44" s="95">
        <v>0</v>
      </c>
      <c r="AC44" s="96" t="s">
        <v>2</v>
      </c>
      <c r="AD44" s="94">
        <v>375</v>
      </c>
      <c r="AE44" s="94">
        <v>375</v>
      </c>
      <c r="AF44" s="94">
        <v>375</v>
      </c>
      <c r="AG44" s="94">
        <v>375</v>
      </c>
      <c r="AH44" s="94">
        <v>400</v>
      </c>
      <c r="AI44" s="95">
        <v>2.1</v>
      </c>
      <c r="AJ44" s="94" cm="1">
        <f t="array" ref="AJ44">(L44+M44+N44+O44+P44+Q44+R44+S44+T44+U44+V44+W44*AD44+X44*AE44+Y44*AF44+Z44*AF44+AA44*AG44+AB44*AH44)*AI44</f>
        <v>2258.8125</v>
      </c>
      <c r="AK44" s="6" cm="1">
        <f t="array" ref="AK44">SUM(L44:V44)</f>
        <v>935</v>
      </c>
      <c r="AL44" s="80" cm="1">
        <f t="array" ref="AL44">W44*E44</f>
        <v>6.25E-2</v>
      </c>
      <c r="AM44" s="80" cm="1">
        <f t="array" ref="AM44">X44*E44</f>
        <v>0.125</v>
      </c>
      <c r="AN44" s="80" cm="1">
        <f t="array" ref="AN44">Y44*E44</f>
        <v>0.125</v>
      </c>
      <c r="AO44" s="80" cm="1">
        <f t="array" ref="AO44">Z44*E44</f>
        <v>6.25E-2</v>
      </c>
      <c r="AP44" s="80" cm="1">
        <f t="array" ref="AP44">AA44*E44</f>
        <v>0</v>
      </c>
      <c r="AQ44" s="80" cm="1">
        <f t="array" ref="AQ44">AB44*E44</f>
        <v>0</v>
      </c>
      <c r="AR44" s="46" t="str" cm="1">
        <f t="array" ref="AR44">AC44</f>
        <v xml:space="preserve"> </v>
      </c>
      <c r="AS44" s="80" cm="1">
        <f t="array" ref="AS44">E44*L44</f>
        <v>850</v>
      </c>
      <c r="AT44" s="80" cm="1">
        <f t="array" ref="AT44">M44*E44</f>
        <v>0</v>
      </c>
      <c r="AU44" s="80" cm="1">
        <f t="array" ref="AU44">N44*E44</f>
        <v>80</v>
      </c>
      <c r="AV44" s="80" cm="1">
        <f t="array" ref="AV44">O44*E44</f>
        <v>0</v>
      </c>
      <c r="AW44" s="80" cm="1">
        <f t="array" ref="AW44">P44*E44</f>
        <v>5</v>
      </c>
      <c r="AX44" s="80" cm="1">
        <f t="array" ref="AX44">Q44*E44</f>
        <v>0</v>
      </c>
      <c r="AY44" s="80" cm="1">
        <f t="array" ref="AY44">R44*E44</f>
        <v>0</v>
      </c>
      <c r="AZ44" s="80" cm="1">
        <f t="array" ref="AZ44">S44*E44</f>
        <v>0</v>
      </c>
      <c r="BA44" s="80" cm="1">
        <f t="array" ref="BA44">T44*E44</f>
        <v>0</v>
      </c>
      <c r="BB44" s="80" cm="1">
        <f t="array" ref="BB44">U44*E44</f>
        <v>0</v>
      </c>
      <c r="BC44" s="80" cm="1">
        <f t="array" ref="BC44">V44*E44</f>
        <v>0</v>
      </c>
      <c r="BD44" s="7"/>
      <c r="BE44" s="7"/>
      <c r="BF44" s="17"/>
      <c r="BG44" s="18"/>
    </row>
    <row r="45" spans="1:59" ht="58.5" thickBot="1" x14ac:dyDescent="0.55000000000000004">
      <c r="A45" s="198"/>
      <c r="B45" s="199" t="s">
        <v>112</v>
      </c>
      <c r="C45" s="176" t="s">
        <v>113</v>
      </c>
      <c r="D45" s="176" t="s">
        <v>75</v>
      </c>
      <c r="E45" s="177">
        <v>8</v>
      </c>
      <c r="F45" s="178">
        <v>0</v>
      </c>
      <c r="G45" s="179" cm="1">
        <f t="array" ref="G45">E45*F45</f>
        <v>0</v>
      </c>
      <c r="H45" s="179"/>
      <c r="I45" s="180"/>
      <c r="J45" s="181"/>
      <c r="K45" s="182"/>
      <c r="L45" s="94">
        <v>0</v>
      </c>
      <c r="M45" s="94">
        <v>0</v>
      </c>
      <c r="N45" s="94">
        <v>0</v>
      </c>
      <c r="O45" s="94">
        <v>0</v>
      </c>
      <c r="P45" s="94">
        <v>1.5</v>
      </c>
      <c r="Q45" s="94">
        <v>0</v>
      </c>
      <c r="R45" s="94">
        <v>0</v>
      </c>
      <c r="S45" s="94">
        <v>0</v>
      </c>
      <c r="T45" s="94">
        <v>0</v>
      </c>
      <c r="U45" s="94">
        <v>0</v>
      </c>
      <c r="V45" s="94">
        <v>16</v>
      </c>
      <c r="W45" s="95">
        <v>0</v>
      </c>
      <c r="X45" s="95">
        <v>0</v>
      </c>
      <c r="Y45" s="95">
        <v>3.1E-2</v>
      </c>
      <c r="Z45" s="95">
        <v>3.1E-2</v>
      </c>
      <c r="AA45" s="95">
        <v>0</v>
      </c>
      <c r="AB45" s="95">
        <v>0</v>
      </c>
      <c r="AC45" s="96" t="s">
        <v>2</v>
      </c>
      <c r="AD45" s="94">
        <v>375</v>
      </c>
      <c r="AE45" s="94">
        <v>375</v>
      </c>
      <c r="AF45" s="94">
        <v>375</v>
      </c>
      <c r="AG45" s="94">
        <v>375</v>
      </c>
      <c r="AH45" s="94">
        <v>400</v>
      </c>
      <c r="AI45" s="95">
        <v>2.1</v>
      </c>
      <c r="AJ45" s="94" cm="1">
        <f t="array" ref="AJ45">(L45+M45+N45+O45+P45+Q45+R45+S45+T45+U45+V45+W45*AD45+X45*AE45+Y45*AF45+Z45*AF45+AA45*AG45+AB45*AH45)*AI45</f>
        <v>85.575000000000003</v>
      </c>
      <c r="AK45" s="6" cm="1">
        <f t="array" ref="AK45">SUM(L45:V45)</f>
        <v>17.5</v>
      </c>
      <c r="AL45" s="80" cm="1">
        <f t="array" ref="AL45">W45*E45</f>
        <v>0</v>
      </c>
      <c r="AM45" s="80" cm="1">
        <f t="array" ref="AM45">X45*E45</f>
        <v>0</v>
      </c>
      <c r="AN45" s="80" cm="1">
        <f t="array" ref="AN45">Y45*E45</f>
        <v>0.248</v>
      </c>
      <c r="AO45" s="80" cm="1">
        <f t="array" ref="AO45">Z45*E45</f>
        <v>0.248</v>
      </c>
      <c r="AP45" s="80" cm="1">
        <f t="array" ref="AP45">AA45*E45</f>
        <v>0</v>
      </c>
      <c r="AQ45" s="80" cm="1">
        <f t="array" ref="AQ45">AB45*E45</f>
        <v>0</v>
      </c>
      <c r="AR45" s="46" t="str" cm="1">
        <f t="array" ref="AR45">AC45</f>
        <v xml:space="preserve"> </v>
      </c>
      <c r="AS45" s="80" cm="1">
        <f t="array" ref="AS45">E45*L45</f>
        <v>0</v>
      </c>
      <c r="AT45" s="80" cm="1">
        <f t="array" ref="AT45">M45*E45</f>
        <v>0</v>
      </c>
      <c r="AU45" s="80" cm="1">
        <f t="array" ref="AU45">N45*E45</f>
        <v>0</v>
      </c>
      <c r="AV45" s="80" cm="1">
        <f t="array" ref="AV45">O45*E45</f>
        <v>0</v>
      </c>
      <c r="AW45" s="80" cm="1">
        <f t="array" ref="AW45">P45*E45</f>
        <v>12</v>
      </c>
      <c r="AX45" s="80" cm="1">
        <f t="array" ref="AX45">Q45*E45</f>
        <v>0</v>
      </c>
      <c r="AY45" s="80" cm="1">
        <f t="array" ref="AY45">R45*E45</f>
        <v>0</v>
      </c>
      <c r="AZ45" s="80" cm="1">
        <f t="array" ref="AZ45">S45*E45</f>
        <v>0</v>
      </c>
      <c r="BA45" s="80" cm="1">
        <f t="array" ref="BA45">T45*E45</f>
        <v>0</v>
      </c>
      <c r="BB45" s="80" cm="1">
        <f t="array" ref="BB45">U45*E45</f>
        <v>0</v>
      </c>
      <c r="BC45" s="80" cm="1">
        <f t="array" ref="BC45">V45*E45</f>
        <v>128</v>
      </c>
      <c r="BD45" s="7"/>
      <c r="BE45" s="7"/>
      <c r="BF45" s="17"/>
      <c r="BG45" s="18"/>
    </row>
    <row r="46" spans="1:59" ht="45" customHeight="1" thickBot="1" x14ac:dyDescent="0.55000000000000004">
      <c r="A46" s="190" t="s">
        <v>176</v>
      </c>
      <c r="B46" s="191"/>
      <c r="C46" s="191"/>
      <c r="D46" s="192"/>
      <c r="E46" s="193" t="s">
        <v>2</v>
      </c>
      <c r="F46" s="193" t="s">
        <v>2</v>
      </c>
      <c r="G46" s="193" t="s">
        <v>2</v>
      </c>
      <c r="H46" s="194" cm="1">
        <f t="array" ref="H46">SUM(G43:G45)</f>
        <v>0</v>
      </c>
      <c r="I46" s="195"/>
      <c r="J46" s="196"/>
      <c r="K46" s="197"/>
      <c r="L46" s="174" t="s">
        <v>45</v>
      </c>
      <c r="M46" s="105" t="s">
        <v>24</v>
      </c>
      <c r="N46" s="105" t="s">
        <v>25</v>
      </c>
      <c r="O46" s="105" t="s">
        <v>26</v>
      </c>
      <c r="P46" s="105" t="s">
        <v>27</v>
      </c>
      <c r="Q46" s="105" t="s">
        <v>28</v>
      </c>
      <c r="R46" s="105" t="s">
        <v>29</v>
      </c>
      <c r="S46" s="105" t="s">
        <v>30</v>
      </c>
      <c r="T46" s="105" t="s">
        <v>31</v>
      </c>
      <c r="U46" s="105" t="s">
        <v>32</v>
      </c>
      <c r="V46" s="105" t="s">
        <v>33</v>
      </c>
      <c r="W46" s="105" t="s">
        <v>46</v>
      </c>
      <c r="X46" s="105" t="s">
        <v>47</v>
      </c>
      <c r="Y46" s="105" t="s">
        <v>48</v>
      </c>
      <c r="Z46" s="105" t="s">
        <v>49</v>
      </c>
      <c r="AA46" s="105" t="s">
        <v>50</v>
      </c>
      <c r="AB46" s="105" t="s">
        <v>51</v>
      </c>
      <c r="AC46" s="105" t="s">
        <v>52</v>
      </c>
      <c r="AD46" s="105" t="s">
        <v>53</v>
      </c>
      <c r="AE46" s="105" t="s">
        <v>54</v>
      </c>
      <c r="AF46" s="105" t="s">
        <v>55</v>
      </c>
      <c r="AG46" s="105" t="s">
        <v>56</v>
      </c>
      <c r="AH46" s="105" t="s">
        <v>57</v>
      </c>
      <c r="AI46" s="105" t="s">
        <v>58</v>
      </c>
      <c r="AJ46" s="106" t="s">
        <v>2</v>
      </c>
      <c r="AK46" s="46" t="s">
        <v>2</v>
      </c>
      <c r="AL46" s="46" t="s">
        <v>2</v>
      </c>
      <c r="AM46" s="46" t="s">
        <v>2</v>
      </c>
      <c r="AN46" s="46" t="s">
        <v>2</v>
      </c>
      <c r="AO46" s="46" t="s">
        <v>2</v>
      </c>
      <c r="AP46" s="46" t="s">
        <v>2</v>
      </c>
      <c r="AQ46" s="46" t="s">
        <v>2</v>
      </c>
      <c r="AR46" s="46" t="str" cm="1">
        <f t="array" ref="AR46">AC46</f>
        <v>popis speciální činnosti</v>
      </c>
      <c r="AS46" s="46" t="s">
        <v>2</v>
      </c>
      <c r="AT46" s="46" t="s">
        <v>2</v>
      </c>
      <c r="AU46" s="46" t="s">
        <v>2</v>
      </c>
      <c r="AV46" s="46" t="s">
        <v>2</v>
      </c>
      <c r="AW46" s="46" t="s">
        <v>2</v>
      </c>
      <c r="AX46" s="46" t="s">
        <v>2</v>
      </c>
      <c r="AY46" s="46" t="s">
        <v>2</v>
      </c>
      <c r="AZ46" s="46" t="s">
        <v>2</v>
      </c>
      <c r="BA46" s="46" t="s">
        <v>2</v>
      </c>
      <c r="BB46" s="46" t="s">
        <v>2</v>
      </c>
      <c r="BC46" s="46" t="s">
        <v>2</v>
      </c>
      <c r="BD46" s="7"/>
      <c r="BE46" s="7"/>
      <c r="BF46" s="17"/>
      <c r="BG46" s="18"/>
    </row>
    <row r="47" spans="1:59" ht="45" customHeight="1" x14ac:dyDescent="0.5">
      <c r="A47" s="183"/>
      <c r="B47" s="184"/>
      <c r="C47" s="184"/>
      <c r="D47" s="184"/>
      <c r="E47" s="185"/>
      <c r="F47" s="186"/>
      <c r="G47" s="186"/>
      <c r="H47" s="186"/>
      <c r="I47" s="187"/>
      <c r="J47" s="188"/>
      <c r="K47" s="189"/>
      <c r="L47" s="174"/>
      <c r="M47" s="105"/>
      <c r="N47" s="105"/>
      <c r="O47" s="105"/>
      <c r="P47" s="105"/>
      <c r="Q47" s="105"/>
      <c r="R47" s="105"/>
      <c r="S47" s="105"/>
      <c r="T47" s="105"/>
      <c r="U47" s="105"/>
      <c r="V47" s="105"/>
      <c r="W47" s="105"/>
      <c r="X47" s="105"/>
      <c r="Y47" s="105"/>
      <c r="Z47" s="105"/>
      <c r="AA47" s="105"/>
      <c r="AB47" s="105"/>
      <c r="AC47" s="105"/>
      <c r="AD47" s="105"/>
      <c r="AE47" s="105"/>
      <c r="AF47" s="105"/>
      <c r="AG47" s="105"/>
      <c r="AH47" s="105"/>
      <c r="AI47" s="105"/>
      <c r="AJ47" s="10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7"/>
      <c r="BE47" s="7"/>
      <c r="BF47" s="17"/>
      <c r="BG47" s="18"/>
    </row>
    <row r="48" spans="1:59" ht="63" x14ac:dyDescent="0.5">
      <c r="A48" s="183" t="s">
        <v>114</v>
      </c>
      <c r="B48" s="184"/>
      <c r="C48" s="184"/>
      <c r="D48" s="184"/>
      <c r="E48" s="185"/>
      <c r="F48" s="186"/>
      <c r="G48" s="186"/>
      <c r="H48" s="186"/>
      <c r="I48" s="187"/>
      <c r="J48" s="188"/>
      <c r="K48" s="189"/>
      <c r="L48" s="94">
        <v>0</v>
      </c>
      <c r="M48" s="94">
        <v>0</v>
      </c>
      <c r="N48" s="94">
        <v>0</v>
      </c>
      <c r="O48" s="94">
        <v>0</v>
      </c>
      <c r="P48" s="94">
        <v>0</v>
      </c>
      <c r="Q48" s="94">
        <v>0</v>
      </c>
      <c r="R48" s="94">
        <v>0</v>
      </c>
      <c r="S48" s="94">
        <v>0</v>
      </c>
      <c r="T48" s="94">
        <v>0</v>
      </c>
      <c r="U48" s="94">
        <v>0</v>
      </c>
      <c r="V48" s="94">
        <v>0</v>
      </c>
      <c r="W48" s="95">
        <v>0</v>
      </c>
      <c r="X48" s="95">
        <v>0</v>
      </c>
      <c r="Y48" s="95">
        <v>0</v>
      </c>
      <c r="Z48" s="95">
        <v>0</v>
      </c>
      <c r="AA48" s="95">
        <v>0</v>
      </c>
      <c r="AB48" s="95">
        <v>0</v>
      </c>
      <c r="AC48" s="96" t="s">
        <v>2</v>
      </c>
      <c r="AD48" s="94">
        <v>375</v>
      </c>
      <c r="AE48" s="94">
        <v>375</v>
      </c>
      <c r="AF48" s="94">
        <v>375</v>
      </c>
      <c r="AG48" s="94">
        <v>375</v>
      </c>
      <c r="AH48" s="94">
        <v>400</v>
      </c>
      <c r="AI48" s="95">
        <v>2.1</v>
      </c>
      <c r="AJ48" s="94" cm="1">
        <f t="array" ref="AJ48">(L48+M48+N48+O48+P48+Q48+R48+S48+T48+U48+V48+W48*AD48+X48*AE48+Y48*AF48+Z48*AF48+AA48*AG48+AB48*AH48)*AI48</f>
        <v>0</v>
      </c>
      <c r="AK48" s="6" cm="1">
        <f t="array" ref="AK48">SUM(L48:V48)</f>
        <v>0</v>
      </c>
      <c r="AL48" s="80" cm="1">
        <f t="array" ref="AL48">W48*E48</f>
        <v>0</v>
      </c>
      <c r="AM48" s="80" cm="1">
        <f t="array" ref="AM48">X48*E48</f>
        <v>0</v>
      </c>
      <c r="AN48" s="80" cm="1">
        <f t="array" ref="AN48">Y48*E48</f>
        <v>0</v>
      </c>
      <c r="AO48" s="80" cm="1">
        <f t="array" ref="AO48">Z48*E48</f>
        <v>0</v>
      </c>
      <c r="AP48" s="80" cm="1">
        <f t="array" ref="AP48">AA48*E48</f>
        <v>0</v>
      </c>
      <c r="AQ48" s="80" cm="1">
        <f t="array" ref="AQ48">AB48*E48</f>
        <v>0</v>
      </c>
      <c r="AR48" s="46" t="str" cm="1">
        <f t="array" ref="AR48">AC48</f>
        <v xml:space="preserve"> </v>
      </c>
      <c r="AS48" s="80" cm="1">
        <f t="array" ref="AS48">E48*L48</f>
        <v>0</v>
      </c>
      <c r="AT48" s="80" cm="1">
        <f t="array" ref="AT48">M48*E48</f>
        <v>0</v>
      </c>
      <c r="AU48" s="80" cm="1">
        <f t="array" ref="AU48">N48*E48</f>
        <v>0</v>
      </c>
      <c r="AV48" s="80" cm="1">
        <f t="array" ref="AV48">O48*E48</f>
        <v>0</v>
      </c>
      <c r="AW48" s="80" cm="1">
        <f t="array" ref="AW48">P48*E48</f>
        <v>0</v>
      </c>
      <c r="AX48" s="80" cm="1">
        <f t="array" ref="AX48">Q48*E48</f>
        <v>0</v>
      </c>
      <c r="AY48" s="80" cm="1">
        <f t="array" ref="AY48">R48*E48</f>
        <v>0</v>
      </c>
      <c r="AZ48" s="80" cm="1">
        <f t="array" ref="AZ48">S48*E48</f>
        <v>0</v>
      </c>
      <c r="BA48" s="80" cm="1">
        <f t="array" ref="BA48">T48*E48</f>
        <v>0</v>
      </c>
      <c r="BB48" s="80" cm="1">
        <f t="array" ref="BB48">U48*E48</f>
        <v>0</v>
      </c>
      <c r="BC48" s="80" cm="1">
        <f t="array" ref="BC48">V48*E48</f>
        <v>0</v>
      </c>
      <c r="BD48" s="7"/>
      <c r="BE48" s="7"/>
      <c r="BF48" s="17"/>
      <c r="BG48" s="18"/>
    </row>
    <row r="49" spans="1:59" ht="63" x14ac:dyDescent="0.5">
      <c r="A49" s="156" t="s">
        <v>69</v>
      </c>
      <c r="B49" s="97" t="s">
        <v>2</v>
      </c>
      <c r="C49" s="98" t="s">
        <v>70</v>
      </c>
      <c r="D49" s="98" t="s">
        <v>71</v>
      </c>
      <c r="E49" s="99">
        <v>7.75</v>
      </c>
      <c r="F49" s="173">
        <v>0</v>
      </c>
      <c r="G49" s="100" cm="1">
        <f t="array" ref="G49">E49*F49</f>
        <v>0</v>
      </c>
      <c r="H49" s="100"/>
      <c r="I49" s="101"/>
      <c r="J49" s="102"/>
      <c r="K49" s="103"/>
      <c r="L49" s="94">
        <v>0</v>
      </c>
      <c r="M49" s="94">
        <v>0</v>
      </c>
      <c r="N49" s="94">
        <v>0</v>
      </c>
      <c r="O49" s="94">
        <v>0</v>
      </c>
      <c r="P49" s="94">
        <v>0</v>
      </c>
      <c r="Q49" s="94">
        <v>0</v>
      </c>
      <c r="R49" s="94">
        <v>0</v>
      </c>
      <c r="S49" s="94">
        <v>0</v>
      </c>
      <c r="T49" s="94">
        <v>0</v>
      </c>
      <c r="U49" s="94">
        <v>0</v>
      </c>
      <c r="V49" s="94">
        <v>900</v>
      </c>
      <c r="W49" s="95">
        <v>0.125</v>
      </c>
      <c r="X49" s="95">
        <v>0</v>
      </c>
      <c r="Y49" s="95">
        <v>0</v>
      </c>
      <c r="Z49" s="95">
        <v>0.125</v>
      </c>
      <c r="AA49" s="95">
        <v>0</v>
      </c>
      <c r="AB49" s="95">
        <v>0</v>
      </c>
      <c r="AC49" s="96" t="s">
        <v>2</v>
      </c>
      <c r="AD49" s="94">
        <v>375</v>
      </c>
      <c r="AE49" s="94">
        <v>375</v>
      </c>
      <c r="AF49" s="94">
        <v>375</v>
      </c>
      <c r="AG49" s="94">
        <v>375</v>
      </c>
      <c r="AH49" s="94">
        <v>400</v>
      </c>
      <c r="AI49" s="95">
        <v>2.1</v>
      </c>
      <c r="AJ49" s="94" cm="1">
        <f t="array" ref="AJ49">(L49+M49+N49+O49+P49+Q49+R49+S49+T49+U49+V49+W49*AD49+X49*AE49+Y49*AF49+Z49*AF49+AA49*AG49+AB49*AH49)*AI49</f>
        <v>2086.875</v>
      </c>
      <c r="AK49" s="6" cm="1">
        <f t="array" ref="AK49">SUM(L49:V49)</f>
        <v>900</v>
      </c>
      <c r="AL49" s="80" cm="1">
        <f t="array" ref="AL49">W49*E49</f>
        <v>0.96875</v>
      </c>
      <c r="AM49" s="80" cm="1">
        <f t="array" ref="AM49">X49*E49</f>
        <v>0</v>
      </c>
      <c r="AN49" s="80" cm="1">
        <f t="array" ref="AN49">Y49*E49</f>
        <v>0</v>
      </c>
      <c r="AO49" s="80" cm="1">
        <f t="array" ref="AO49">Z49*E49</f>
        <v>0.96875</v>
      </c>
      <c r="AP49" s="80" cm="1">
        <f t="array" ref="AP49">AA49*E49</f>
        <v>0</v>
      </c>
      <c r="AQ49" s="80" cm="1">
        <f t="array" ref="AQ49">AB49*E49</f>
        <v>0</v>
      </c>
      <c r="AR49" s="46" t="str" cm="1">
        <f t="array" ref="AR49">AC49</f>
        <v xml:space="preserve"> </v>
      </c>
      <c r="AS49" s="80" cm="1">
        <f t="array" ref="AS49">E49*L49</f>
        <v>0</v>
      </c>
      <c r="AT49" s="80" cm="1">
        <f t="array" ref="AT49">M49*E49</f>
        <v>0</v>
      </c>
      <c r="AU49" s="80" cm="1">
        <f t="array" ref="AU49">N49*E49</f>
        <v>0</v>
      </c>
      <c r="AV49" s="80" cm="1">
        <f t="array" ref="AV49">O49*E49</f>
        <v>0</v>
      </c>
      <c r="AW49" s="80" cm="1">
        <f t="array" ref="AW49">P49*E49</f>
        <v>0</v>
      </c>
      <c r="AX49" s="80" cm="1">
        <f t="array" ref="AX49">Q49*E49</f>
        <v>0</v>
      </c>
      <c r="AY49" s="80" cm="1">
        <f t="array" ref="AY49">R49*E49</f>
        <v>0</v>
      </c>
      <c r="AZ49" s="80" cm="1">
        <f t="array" ref="AZ49">S49*E49</f>
        <v>0</v>
      </c>
      <c r="BA49" s="80" cm="1">
        <f t="array" ref="BA49">T49*E49</f>
        <v>0</v>
      </c>
      <c r="BB49" s="80" cm="1">
        <f t="array" ref="BB49">U49*E49</f>
        <v>0</v>
      </c>
      <c r="BC49" s="80" cm="1">
        <f t="array" ref="BC49">V49*E49</f>
        <v>6975</v>
      </c>
      <c r="BD49" s="7"/>
      <c r="BE49" s="7"/>
      <c r="BF49" s="17"/>
      <c r="BG49" s="18"/>
    </row>
    <row r="50" spans="1:59" ht="63" x14ac:dyDescent="0.5">
      <c r="A50" s="156" t="s">
        <v>115</v>
      </c>
      <c r="B50" s="98" t="s">
        <v>116</v>
      </c>
      <c r="C50" s="98" t="s">
        <v>80</v>
      </c>
      <c r="D50" s="98" t="s">
        <v>75</v>
      </c>
      <c r="E50" s="99">
        <v>1</v>
      </c>
      <c r="F50" s="173">
        <v>0</v>
      </c>
      <c r="G50" s="100" cm="1">
        <f t="array" ref="G50">E50*F50</f>
        <v>0</v>
      </c>
      <c r="H50" s="100"/>
      <c r="I50" s="101"/>
      <c r="J50" s="102"/>
      <c r="K50" s="103"/>
      <c r="L50" s="94">
        <v>600</v>
      </c>
      <c r="M50" s="94">
        <v>0</v>
      </c>
      <c r="N50" s="94">
        <v>50</v>
      </c>
      <c r="O50" s="94">
        <v>0</v>
      </c>
      <c r="P50" s="94">
        <v>15</v>
      </c>
      <c r="Q50" s="94">
        <v>0</v>
      </c>
      <c r="R50" s="94">
        <v>0</v>
      </c>
      <c r="S50" s="94">
        <v>0</v>
      </c>
      <c r="T50" s="94">
        <v>0</v>
      </c>
      <c r="U50" s="94">
        <v>0</v>
      </c>
      <c r="V50" s="94">
        <v>0</v>
      </c>
      <c r="W50" s="95">
        <v>0.25</v>
      </c>
      <c r="X50" s="95">
        <v>0.25</v>
      </c>
      <c r="Y50" s="95">
        <v>4</v>
      </c>
      <c r="Z50" s="95">
        <v>0.25</v>
      </c>
      <c r="AA50" s="95">
        <v>0</v>
      </c>
      <c r="AB50" s="95">
        <v>0</v>
      </c>
      <c r="AC50" s="96" t="s">
        <v>2</v>
      </c>
      <c r="AD50" s="94">
        <v>375</v>
      </c>
      <c r="AE50" s="94">
        <v>375</v>
      </c>
      <c r="AF50" s="94">
        <v>375</v>
      </c>
      <c r="AG50" s="94">
        <v>375</v>
      </c>
      <c r="AH50" s="94">
        <v>400</v>
      </c>
      <c r="AI50" s="95">
        <v>2.1</v>
      </c>
      <c r="AJ50" s="94" cm="1">
        <f t="array" ref="AJ50">(L50+M50+N50+O50+P50+Q50+R50+S50+T50+U50+V50+W50*AD50+X50*AE50+Y50*AF50+Z50*AF50+AA50*AG50+AB50*AH50)*AI50</f>
        <v>5137.125</v>
      </c>
      <c r="AK50" s="6" cm="1">
        <f t="array" ref="AK50">SUM(L50:V50)</f>
        <v>665</v>
      </c>
      <c r="AL50" s="80" cm="1">
        <f t="array" ref="AL50">W50*E50</f>
        <v>0.25</v>
      </c>
      <c r="AM50" s="80" cm="1">
        <f t="array" ref="AM50">X50*E50</f>
        <v>0.25</v>
      </c>
      <c r="AN50" s="80" cm="1">
        <f t="array" ref="AN50">Y50*E50</f>
        <v>4</v>
      </c>
      <c r="AO50" s="80" cm="1">
        <f t="array" ref="AO50">Z50*E50</f>
        <v>0.25</v>
      </c>
      <c r="AP50" s="80" cm="1">
        <f t="array" ref="AP50">AA50*E50</f>
        <v>0</v>
      </c>
      <c r="AQ50" s="80" cm="1">
        <f t="array" ref="AQ50">AB50*E50</f>
        <v>0</v>
      </c>
      <c r="AR50" s="46" t="str" cm="1">
        <f t="array" ref="AR50">AC50</f>
        <v xml:space="preserve"> </v>
      </c>
      <c r="AS50" s="80" cm="1">
        <f t="array" ref="AS50">E50*L50</f>
        <v>600</v>
      </c>
      <c r="AT50" s="80" cm="1">
        <f t="array" ref="AT50">M50*E50</f>
        <v>0</v>
      </c>
      <c r="AU50" s="80" cm="1">
        <f t="array" ref="AU50">N50*E50</f>
        <v>50</v>
      </c>
      <c r="AV50" s="80" cm="1">
        <f t="array" ref="AV50">O50*E50</f>
        <v>0</v>
      </c>
      <c r="AW50" s="80" cm="1">
        <f t="array" ref="AW50">P50*E50</f>
        <v>15</v>
      </c>
      <c r="AX50" s="80" cm="1">
        <f t="array" ref="AX50">Q50*E50</f>
        <v>0</v>
      </c>
      <c r="AY50" s="80" cm="1">
        <f t="array" ref="AY50">R50*E50</f>
        <v>0</v>
      </c>
      <c r="AZ50" s="80" cm="1">
        <f t="array" ref="AZ50">S50*E50</f>
        <v>0</v>
      </c>
      <c r="BA50" s="80" cm="1">
        <f t="array" ref="BA50">T50*E50</f>
        <v>0</v>
      </c>
      <c r="BB50" s="80" cm="1">
        <f t="array" ref="BB50">U50*E50</f>
        <v>0</v>
      </c>
      <c r="BC50" s="80" cm="1">
        <f t="array" ref="BC50">V50*E50</f>
        <v>0</v>
      </c>
      <c r="BD50" s="7"/>
      <c r="BE50" s="7"/>
      <c r="BF50" s="17"/>
      <c r="BG50" s="18"/>
    </row>
    <row r="51" spans="1:59" ht="57.75" x14ac:dyDescent="0.5">
      <c r="A51" s="157"/>
      <c r="B51" s="98" t="s">
        <v>117</v>
      </c>
      <c r="C51" s="98" t="s">
        <v>118</v>
      </c>
      <c r="D51" s="98" t="s">
        <v>75</v>
      </c>
      <c r="E51" s="99">
        <v>1</v>
      </c>
      <c r="F51" s="173">
        <v>0</v>
      </c>
      <c r="G51" s="100" cm="1">
        <f t="array" ref="G51">E51*F51</f>
        <v>0</v>
      </c>
      <c r="H51" s="100"/>
      <c r="I51" s="101"/>
      <c r="J51" s="102"/>
      <c r="K51" s="103"/>
      <c r="L51" s="94">
        <v>0</v>
      </c>
      <c r="M51" s="94">
        <v>0</v>
      </c>
      <c r="N51" s="94">
        <v>0</v>
      </c>
      <c r="O51" s="94">
        <v>0</v>
      </c>
      <c r="P51" s="94">
        <v>5</v>
      </c>
      <c r="Q51" s="94">
        <v>0</v>
      </c>
      <c r="R51" s="94">
        <v>0</v>
      </c>
      <c r="S51" s="94">
        <v>0</v>
      </c>
      <c r="T51" s="94">
        <v>0</v>
      </c>
      <c r="U51" s="94">
        <v>0</v>
      </c>
      <c r="V51" s="94">
        <v>1830</v>
      </c>
      <c r="W51" s="95">
        <v>6.25E-2</v>
      </c>
      <c r="X51" s="95">
        <v>0</v>
      </c>
      <c r="Y51" s="95">
        <v>0.25</v>
      </c>
      <c r="Z51" s="95">
        <v>0.25</v>
      </c>
      <c r="AA51" s="95">
        <v>0</v>
      </c>
      <c r="AB51" s="95">
        <v>0</v>
      </c>
      <c r="AC51" s="96" t="s">
        <v>2</v>
      </c>
      <c r="AD51" s="94">
        <v>375</v>
      </c>
      <c r="AE51" s="94">
        <v>375</v>
      </c>
      <c r="AF51" s="94">
        <v>375</v>
      </c>
      <c r="AG51" s="94">
        <v>375</v>
      </c>
      <c r="AH51" s="94">
        <v>400</v>
      </c>
      <c r="AI51" s="95">
        <v>2.1</v>
      </c>
      <c r="AJ51" s="94" cm="1">
        <f t="array" ref="AJ51">(L51+M51+N51+O51+P51+Q51+R51+S51+T51+U51+V51+W51*AD51+X51*AE51+Y51*AF51+Z51*AF51+AA51*AG51+AB51*AH51)*AI51</f>
        <v>4296.46875</v>
      </c>
      <c r="AK51" s="6" cm="1">
        <f t="array" ref="AK51">SUM(L51:V51)</f>
        <v>1835</v>
      </c>
      <c r="AL51" s="80" cm="1">
        <f t="array" ref="AL51">W51*E51</f>
        <v>6.25E-2</v>
      </c>
      <c r="AM51" s="80" cm="1">
        <f t="array" ref="AM51">X51*E51</f>
        <v>0</v>
      </c>
      <c r="AN51" s="80" cm="1">
        <f t="array" ref="AN51">Y51*E51</f>
        <v>0.25</v>
      </c>
      <c r="AO51" s="80" cm="1">
        <f t="array" ref="AO51">Z51*E51</f>
        <v>0.25</v>
      </c>
      <c r="AP51" s="80" cm="1">
        <f t="array" ref="AP51">AA51*E51</f>
        <v>0</v>
      </c>
      <c r="AQ51" s="80" cm="1">
        <f t="array" ref="AQ51">AB51*E51</f>
        <v>0</v>
      </c>
      <c r="AR51" s="46" t="str" cm="1">
        <f t="array" ref="AR51">AC51</f>
        <v xml:space="preserve"> </v>
      </c>
      <c r="AS51" s="80" cm="1">
        <f t="array" ref="AS51">E51*L51</f>
        <v>0</v>
      </c>
      <c r="AT51" s="80" cm="1">
        <f t="array" ref="AT51">M51*E51</f>
        <v>0</v>
      </c>
      <c r="AU51" s="80" cm="1">
        <f t="array" ref="AU51">N51*E51</f>
        <v>0</v>
      </c>
      <c r="AV51" s="80" cm="1">
        <f t="array" ref="AV51">O51*E51</f>
        <v>0</v>
      </c>
      <c r="AW51" s="80" cm="1">
        <f t="array" ref="AW51">P51*E51</f>
        <v>5</v>
      </c>
      <c r="AX51" s="80" cm="1">
        <f t="array" ref="AX51">Q51*E51</f>
        <v>0</v>
      </c>
      <c r="AY51" s="80" cm="1">
        <f t="array" ref="AY51">R51*E51</f>
        <v>0</v>
      </c>
      <c r="AZ51" s="80" cm="1">
        <f t="array" ref="AZ51">S51*E51</f>
        <v>0</v>
      </c>
      <c r="BA51" s="80" cm="1">
        <f t="array" ref="BA51">T51*E51</f>
        <v>0</v>
      </c>
      <c r="BB51" s="80" cm="1">
        <f t="array" ref="BB51">U51*E51</f>
        <v>0</v>
      </c>
      <c r="BC51" s="80" cm="1">
        <f t="array" ref="BC51">V51*E51</f>
        <v>1830</v>
      </c>
      <c r="BD51" s="7"/>
      <c r="BE51" s="7"/>
      <c r="BF51" s="17"/>
      <c r="BG51" s="18"/>
    </row>
    <row r="52" spans="1:59" ht="31.5" x14ac:dyDescent="0.5">
      <c r="A52" s="157"/>
      <c r="B52" s="98" t="s">
        <v>119</v>
      </c>
      <c r="C52" s="98" t="s">
        <v>120</v>
      </c>
      <c r="D52" s="98" t="s">
        <v>75</v>
      </c>
      <c r="E52" s="99">
        <v>1</v>
      </c>
      <c r="F52" s="173">
        <v>0</v>
      </c>
      <c r="G52" s="100" cm="1">
        <f t="array" ref="G52">E52*F52</f>
        <v>0</v>
      </c>
      <c r="H52" s="100"/>
      <c r="I52" s="101"/>
      <c r="J52" s="102"/>
      <c r="K52" s="103"/>
      <c r="L52" s="94">
        <v>100</v>
      </c>
      <c r="M52" s="94">
        <v>0</v>
      </c>
      <c r="N52" s="94">
        <v>60</v>
      </c>
      <c r="O52" s="94">
        <v>0</v>
      </c>
      <c r="P52" s="94">
        <v>0</v>
      </c>
      <c r="Q52" s="94">
        <v>0</v>
      </c>
      <c r="R52" s="94">
        <v>0</v>
      </c>
      <c r="S52" s="94">
        <v>0</v>
      </c>
      <c r="T52" s="94">
        <v>0</v>
      </c>
      <c r="U52" s="94">
        <v>0</v>
      </c>
      <c r="V52" s="94">
        <v>0</v>
      </c>
      <c r="W52" s="95">
        <v>6.25E-2</v>
      </c>
      <c r="X52" s="95">
        <v>6.25E-2</v>
      </c>
      <c r="Y52" s="95">
        <v>0.25</v>
      </c>
      <c r="Z52" s="95">
        <v>6.25E-2</v>
      </c>
      <c r="AA52" s="95">
        <v>0</v>
      </c>
      <c r="AB52" s="95">
        <v>0</v>
      </c>
      <c r="AC52" s="96" t="s">
        <v>2</v>
      </c>
      <c r="AD52" s="94">
        <v>375</v>
      </c>
      <c r="AE52" s="94">
        <v>375</v>
      </c>
      <c r="AF52" s="94">
        <v>375</v>
      </c>
      <c r="AG52" s="94">
        <v>375</v>
      </c>
      <c r="AH52" s="94">
        <v>400</v>
      </c>
      <c r="AI52" s="95">
        <v>2.1</v>
      </c>
      <c r="AJ52" s="94" cm="1">
        <f t="array" ref="AJ52">(L52+M52+N52+O52+P52+Q52+R52+S52+T52+U52+V52+W52*AD52+X52*AE52+Y52*AF52+Z52*AF52+AA52*AG52+AB52*AH52)*AI52</f>
        <v>680.53125</v>
      </c>
      <c r="AK52" s="6" cm="1">
        <f t="array" ref="AK52">SUM(L52:V52)</f>
        <v>160</v>
      </c>
      <c r="AL52" s="80" cm="1">
        <f t="array" ref="AL52">W52*E52</f>
        <v>6.25E-2</v>
      </c>
      <c r="AM52" s="80" cm="1">
        <f t="array" ref="AM52">X52*E52</f>
        <v>6.25E-2</v>
      </c>
      <c r="AN52" s="80" cm="1">
        <f t="array" ref="AN52">Y52*E52</f>
        <v>0.25</v>
      </c>
      <c r="AO52" s="80" cm="1">
        <f t="array" ref="AO52">Z52*E52</f>
        <v>6.25E-2</v>
      </c>
      <c r="AP52" s="80" cm="1">
        <f t="array" ref="AP52">AA52*E52</f>
        <v>0</v>
      </c>
      <c r="AQ52" s="80" cm="1">
        <f t="array" ref="AQ52">AB52*E52</f>
        <v>0</v>
      </c>
      <c r="AR52" s="46" t="str" cm="1">
        <f t="array" ref="AR52">AC52</f>
        <v xml:space="preserve"> </v>
      </c>
      <c r="AS52" s="80" cm="1">
        <f t="array" ref="AS52">E52*L52</f>
        <v>100</v>
      </c>
      <c r="AT52" s="80" cm="1">
        <f t="array" ref="AT52">M52*E52</f>
        <v>0</v>
      </c>
      <c r="AU52" s="80" cm="1">
        <f t="array" ref="AU52">N52*E52</f>
        <v>60</v>
      </c>
      <c r="AV52" s="80" cm="1">
        <f t="array" ref="AV52">O52*E52</f>
        <v>0</v>
      </c>
      <c r="AW52" s="80" cm="1">
        <f t="array" ref="AW52">P52*E52</f>
        <v>0</v>
      </c>
      <c r="AX52" s="80" cm="1">
        <f t="array" ref="AX52">Q52*E52</f>
        <v>0</v>
      </c>
      <c r="AY52" s="80" cm="1">
        <f t="array" ref="AY52">R52*E52</f>
        <v>0</v>
      </c>
      <c r="AZ52" s="80" cm="1">
        <f t="array" ref="AZ52">S52*E52</f>
        <v>0</v>
      </c>
      <c r="BA52" s="80" cm="1">
        <f t="array" ref="BA52">T52*E52</f>
        <v>0</v>
      </c>
      <c r="BB52" s="80" cm="1">
        <f t="array" ref="BB52">U52*E52</f>
        <v>0</v>
      </c>
      <c r="BC52" s="80" cm="1">
        <f t="array" ref="BC52">V52*E52</f>
        <v>0</v>
      </c>
      <c r="BD52" s="7"/>
      <c r="BE52" s="7"/>
      <c r="BF52" s="17"/>
      <c r="BG52" s="18"/>
    </row>
    <row r="53" spans="1:59" ht="63" x14ac:dyDescent="0.5">
      <c r="A53" s="156" t="s">
        <v>121</v>
      </c>
      <c r="B53" s="98" t="s">
        <v>93</v>
      </c>
      <c r="C53" s="98" t="s">
        <v>80</v>
      </c>
      <c r="D53" s="98" t="s">
        <v>75</v>
      </c>
      <c r="E53" s="99">
        <v>1</v>
      </c>
      <c r="F53" s="173">
        <v>0</v>
      </c>
      <c r="G53" s="100" cm="1">
        <f t="array" ref="G53">E53*F53</f>
        <v>0</v>
      </c>
      <c r="H53" s="100"/>
      <c r="I53" s="101"/>
      <c r="J53" s="102"/>
      <c r="K53" s="103"/>
      <c r="L53" s="94">
        <v>830</v>
      </c>
      <c r="M53" s="94">
        <v>0</v>
      </c>
      <c r="N53" s="94">
        <v>60</v>
      </c>
      <c r="O53" s="94">
        <v>0</v>
      </c>
      <c r="P53" s="94">
        <v>15</v>
      </c>
      <c r="Q53" s="94">
        <v>0</v>
      </c>
      <c r="R53" s="94">
        <v>0</v>
      </c>
      <c r="S53" s="94">
        <v>0</v>
      </c>
      <c r="T53" s="94">
        <v>0</v>
      </c>
      <c r="U53" s="94">
        <v>0</v>
      </c>
      <c r="V53" s="94">
        <v>0</v>
      </c>
      <c r="W53" s="95">
        <v>0.25</v>
      </c>
      <c r="X53" s="95">
        <v>0.25</v>
      </c>
      <c r="Y53" s="95">
        <v>4</v>
      </c>
      <c r="Z53" s="95">
        <v>0.25</v>
      </c>
      <c r="AA53" s="95">
        <v>0</v>
      </c>
      <c r="AB53" s="95">
        <v>0</v>
      </c>
      <c r="AC53" s="96" t="s">
        <v>2</v>
      </c>
      <c r="AD53" s="94">
        <v>375</v>
      </c>
      <c r="AE53" s="94">
        <v>375</v>
      </c>
      <c r="AF53" s="94">
        <v>375</v>
      </c>
      <c r="AG53" s="94">
        <v>375</v>
      </c>
      <c r="AH53" s="94">
        <v>400</v>
      </c>
      <c r="AI53" s="95">
        <v>2.1</v>
      </c>
      <c r="AJ53" s="94" cm="1">
        <f t="array" ref="AJ53">(L53+M53+N53+O53+P53+Q53+R53+S53+T53+U53+V53+W53*AD53+X53*AE53+Y53*AF53+Z53*AF53+AA53*AG53+AB53*AH53)*AI53</f>
        <v>5641.125</v>
      </c>
      <c r="AK53" s="6" cm="1">
        <f t="array" ref="AK53">SUM(L53:V53)</f>
        <v>905</v>
      </c>
      <c r="AL53" s="80" cm="1">
        <f t="array" ref="AL53">W53*E53</f>
        <v>0.25</v>
      </c>
      <c r="AM53" s="80" cm="1">
        <f t="array" ref="AM53">X53*E53</f>
        <v>0.25</v>
      </c>
      <c r="AN53" s="80" cm="1">
        <f t="array" ref="AN53">Y53*E53</f>
        <v>4</v>
      </c>
      <c r="AO53" s="80" cm="1">
        <f t="array" ref="AO53">Z53*E53</f>
        <v>0.25</v>
      </c>
      <c r="AP53" s="80" cm="1">
        <f t="array" ref="AP53">AA53*E53</f>
        <v>0</v>
      </c>
      <c r="AQ53" s="80" cm="1">
        <f t="array" ref="AQ53">AB53*E53</f>
        <v>0</v>
      </c>
      <c r="AR53" s="46" t="str" cm="1">
        <f t="array" ref="AR53">AC53</f>
        <v xml:space="preserve"> </v>
      </c>
      <c r="AS53" s="80" cm="1">
        <f t="array" ref="AS53">E53*L53</f>
        <v>830</v>
      </c>
      <c r="AT53" s="80" cm="1">
        <f t="array" ref="AT53">M53*E53</f>
        <v>0</v>
      </c>
      <c r="AU53" s="80" cm="1">
        <f t="array" ref="AU53">N53*E53</f>
        <v>60</v>
      </c>
      <c r="AV53" s="80" cm="1">
        <f t="array" ref="AV53">O53*E53</f>
        <v>0</v>
      </c>
      <c r="AW53" s="80" cm="1">
        <f t="array" ref="AW53">P53*E53</f>
        <v>15</v>
      </c>
      <c r="AX53" s="80" cm="1">
        <f t="array" ref="AX53">Q53*E53</f>
        <v>0</v>
      </c>
      <c r="AY53" s="80" cm="1">
        <f t="array" ref="AY53">R53*E53</f>
        <v>0</v>
      </c>
      <c r="AZ53" s="80" cm="1">
        <f t="array" ref="AZ53">S53*E53</f>
        <v>0</v>
      </c>
      <c r="BA53" s="80" cm="1">
        <f t="array" ref="BA53">T53*E53</f>
        <v>0</v>
      </c>
      <c r="BB53" s="80" cm="1">
        <f t="array" ref="BB53">U53*E53</f>
        <v>0</v>
      </c>
      <c r="BC53" s="80" cm="1">
        <f t="array" ref="BC53">V53*E53</f>
        <v>0</v>
      </c>
      <c r="BD53" s="7"/>
      <c r="BE53" s="7"/>
      <c r="BF53" s="17"/>
      <c r="BG53" s="18"/>
    </row>
    <row r="54" spans="1:59" ht="143.25" x14ac:dyDescent="0.5">
      <c r="A54" s="157"/>
      <c r="B54" s="98" t="s">
        <v>85</v>
      </c>
      <c r="C54" s="98" t="s">
        <v>86</v>
      </c>
      <c r="D54" s="98" t="s">
        <v>75</v>
      </c>
      <c r="E54" s="99">
        <v>3</v>
      </c>
      <c r="F54" s="173">
        <v>0</v>
      </c>
      <c r="G54" s="100" cm="1">
        <f t="array" ref="G54">E54*F54</f>
        <v>0</v>
      </c>
      <c r="H54" s="100"/>
      <c r="I54" s="101"/>
      <c r="J54" s="102"/>
      <c r="K54" s="103"/>
      <c r="L54" s="94">
        <v>0</v>
      </c>
      <c r="M54" s="94">
        <v>0</v>
      </c>
      <c r="N54" s="94">
        <v>0</v>
      </c>
      <c r="O54" s="94">
        <v>0</v>
      </c>
      <c r="P54" s="94">
        <v>5</v>
      </c>
      <c r="Q54" s="94">
        <v>0</v>
      </c>
      <c r="R54" s="94">
        <v>0</v>
      </c>
      <c r="S54" s="94">
        <v>0</v>
      </c>
      <c r="T54" s="94">
        <v>0</v>
      </c>
      <c r="U54" s="94">
        <v>0</v>
      </c>
      <c r="V54" s="94">
        <v>1600</v>
      </c>
      <c r="W54" s="95">
        <v>6.25E-2</v>
      </c>
      <c r="X54" s="95">
        <v>0</v>
      </c>
      <c r="Y54" s="95">
        <v>0.25</v>
      </c>
      <c r="Z54" s="95">
        <v>0.25</v>
      </c>
      <c r="AA54" s="95">
        <v>0</v>
      </c>
      <c r="AB54" s="95">
        <v>0</v>
      </c>
      <c r="AC54" s="96" t="s">
        <v>2</v>
      </c>
      <c r="AD54" s="94">
        <v>375</v>
      </c>
      <c r="AE54" s="94">
        <v>375</v>
      </c>
      <c r="AF54" s="94">
        <v>375</v>
      </c>
      <c r="AG54" s="94">
        <v>375</v>
      </c>
      <c r="AH54" s="94">
        <v>400</v>
      </c>
      <c r="AI54" s="95">
        <v>2.1</v>
      </c>
      <c r="AJ54" s="94" cm="1">
        <f t="array" ref="AJ54">(L54+M54+N54+O54+P54+Q54+R54+S54+T54+U54+V54+W54*AD54+X54*AE54+Y54*AF54+Z54*AF54+AA54*AG54+AB54*AH54)*AI54</f>
        <v>3813.46875</v>
      </c>
      <c r="AK54" s="6" cm="1">
        <f t="array" ref="AK54">SUM(L54:V54)</f>
        <v>1605</v>
      </c>
      <c r="AL54" s="80" cm="1">
        <f t="array" ref="AL54">W54*E54</f>
        <v>0.1875</v>
      </c>
      <c r="AM54" s="80" cm="1">
        <f t="array" ref="AM54">X54*E54</f>
        <v>0</v>
      </c>
      <c r="AN54" s="80" cm="1">
        <f t="array" ref="AN54">Y54*E54</f>
        <v>0.75</v>
      </c>
      <c r="AO54" s="80" cm="1">
        <f t="array" ref="AO54">Z54*E54</f>
        <v>0.75</v>
      </c>
      <c r="AP54" s="80" cm="1">
        <f t="array" ref="AP54">AA54*E54</f>
        <v>0</v>
      </c>
      <c r="AQ54" s="80" cm="1">
        <f t="array" ref="AQ54">AB54*E54</f>
        <v>0</v>
      </c>
      <c r="AR54" s="46" t="str" cm="1">
        <f t="array" ref="AR54">AC54</f>
        <v xml:space="preserve"> </v>
      </c>
      <c r="AS54" s="80" cm="1">
        <f t="array" ref="AS54">E54*L54</f>
        <v>0</v>
      </c>
      <c r="AT54" s="80" cm="1">
        <f t="array" ref="AT54">M54*E54</f>
        <v>0</v>
      </c>
      <c r="AU54" s="80" cm="1">
        <f t="array" ref="AU54">N54*E54</f>
        <v>0</v>
      </c>
      <c r="AV54" s="80" cm="1">
        <f t="array" ref="AV54">O54*E54</f>
        <v>0</v>
      </c>
      <c r="AW54" s="80" cm="1">
        <f t="array" ref="AW54">P54*E54</f>
        <v>15</v>
      </c>
      <c r="AX54" s="80" cm="1">
        <f t="array" ref="AX54">Q54*E54</f>
        <v>0</v>
      </c>
      <c r="AY54" s="80" cm="1">
        <f t="array" ref="AY54">R54*E54</f>
        <v>0</v>
      </c>
      <c r="AZ54" s="80" cm="1">
        <f t="array" ref="AZ54">S54*E54</f>
        <v>0</v>
      </c>
      <c r="BA54" s="80" cm="1">
        <f t="array" ref="BA54">T54*E54</f>
        <v>0</v>
      </c>
      <c r="BB54" s="80" cm="1">
        <f t="array" ref="BB54">U54*E54</f>
        <v>0</v>
      </c>
      <c r="BC54" s="80" cm="1">
        <f t="array" ref="BC54">V54*E54</f>
        <v>4800</v>
      </c>
      <c r="BD54" s="7"/>
      <c r="BE54" s="7"/>
      <c r="BF54" s="17"/>
      <c r="BG54" s="18"/>
    </row>
    <row r="55" spans="1:59" ht="31.5" x14ac:dyDescent="0.5">
      <c r="A55" s="157"/>
      <c r="B55" s="98" t="s">
        <v>94</v>
      </c>
      <c r="C55" s="98" t="s">
        <v>120</v>
      </c>
      <c r="D55" s="98" t="s">
        <v>75</v>
      </c>
      <c r="E55" s="99">
        <v>2</v>
      </c>
      <c r="F55" s="173">
        <v>0</v>
      </c>
      <c r="G55" s="100" cm="1">
        <f t="array" ref="G55">E55*F55</f>
        <v>0</v>
      </c>
      <c r="H55" s="100"/>
      <c r="I55" s="101"/>
      <c r="J55" s="102"/>
      <c r="K55" s="103"/>
      <c r="L55" s="94">
        <v>40</v>
      </c>
      <c r="M55" s="94">
        <v>0</v>
      </c>
      <c r="N55" s="94">
        <v>60</v>
      </c>
      <c r="O55" s="94">
        <v>0</v>
      </c>
      <c r="P55" s="94">
        <v>0</v>
      </c>
      <c r="Q55" s="94">
        <v>0</v>
      </c>
      <c r="R55" s="94">
        <v>0</v>
      </c>
      <c r="S55" s="94">
        <v>0</v>
      </c>
      <c r="T55" s="94">
        <v>0</v>
      </c>
      <c r="U55" s="94">
        <v>0</v>
      </c>
      <c r="V55" s="94">
        <v>0</v>
      </c>
      <c r="W55" s="95">
        <v>6.25E-2</v>
      </c>
      <c r="X55" s="95">
        <v>6.25E-2</v>
      </c>
      <c r="Y55" s="95">
        <v>0.125</v>
      </c>
      <c r="Z55" s="95">
        <v>6.25E-2</v>
      </c>
      <c r="AA55" s="95">
        <v>0</v>
      </c>
      <c r="AB55" s="95">
        <v>0</v>
      </c>
      <c r="AC55" s="96" t="s">
        <v>2</v>
      </c>
      <c r="AD55" s="94">
        <v>375</v>
      </c>
      <c r="AE55" s="94">
        <v>375</v>
      </c>
      <c r="AF55" s="94">
        <v>375</v>
      </c>
      <c r="AG55" s="94">
        <v>375</v>
      </c>
      <c r="AH55" s="94">
        <v>400</v>
      </c>
      <c r="AI55" s="95">
        <v>2.1</v>
      </c>
      <c r="AJ55" s="94" cm="1">
        <f t="array" ref="AJ55">(L55+M55+N55+O55+P55+Q55+R55+S55+T55+U55+V55+W55*AD55+X55*AE55+Y55*AF55+Z55*AF55+AA55*AG55+AB55*AH55)*AI55</f>
        <v>456.09375</v>
      </c>
      <c r="AK55" s="6" cm="1">
        <f t="array" ref="AK55">SUM(L55:V55)</f>
        <v>100</v>
      </c>
      <c r="AL55" s="80" cm="1">
        <f t="array" ref="AL55">W55*E55</f>
        <v>0.125</v>
      </c>
      <c r="AM55" s="80" cm="1">
        <f t="array" ref="AM55">X55*E55</f>
        <v>0.125</v>
      </c>
      <c r="AN55" s="80" cm="1">
        <f t="array" ref="AN55">Y55*E55</f>
        <v>0.25</v>
      </c>
      <c r="AO55" s="80" cm="1">
        <f t="array" ref="AO55">Z55*E55</f>
        <v>0.125</v>
      </c>
      <c r="AP55" s="80" cm="1">
        <f t="array" ref="AP55">AA55*E55</f>
        <v>0</v>
      </c>
      <c r="AQ55" s="80" cm="1">
        <f t="array" ref="AQ55">AB55*E55</f>
        <v>0</v>
      </c>
      <c r="AR55" s="46" t="str" cm="1">
        <f t="array" ref="AR55">AC55</f>
        <v xml:space="preserve"> </v>
      </c>
      <c r="AS55" s="80" cm="1">
        <f t="array" ref="AS55">E55*L55</f>
        <v>80</v>
      </c>
      <c r="AT55" s="80" cm="1">
        <f t="array" ref="AT55">M55*E55</f>
        <v>0</v>
      </c>
      <c r="AU55" s="80" cm="1">
        <f t="array" ref="AU55">N55*E55</f>
        <v>120</v>
      </c>
      <c r="AV55" s="80" cm="1">
        <f t="array" ref="AV55">O55*E55</f>
        <v>0</v>
      </c>
      <c r="AW55" s="80" cm="1">
        <f t="array" ref="AW55">P55*E55</f>
        <v>0</v>
      </c>
      <c r="AX55" s="80" cm="1">
        <f t="array" ref="AX55">Q55*E55</f>
        <v>0</v>
      </c>
      <c r="AY55" s="80" cm="1">
        <f t="array" ref="AY55">R55*E55</f>
        <v>0</v>
      </c>
      <c r="AZ55" s="80" cm="1">
        <f t="array" ref="AZ55">S55*E55</f>
        <v>0</v>
      </c>
      <c r="BA55" s="80" cm="1">
        <f t="array" ref="BA55">T55*E55</f>
        <v>0</v>
      </c>
      <c r="BB55" s="80" cm="1">
        <f t="array" ref="BB55">U55*E55</f>
        <v>0</v>
      </c>
      <c r="BC55" s="80" cm="1">
        <f t="array" ref="BC55">V55*E55</f>
        <v>0</v>
      </c>
      <c r="BD55" s="7"/>
      <c r="BE55" s="7"/>
      <c r="BF55" s="17"/>
      <c r="BG55" s="18"/>
    </row>
    <row r="56" spans="1:59" ht="31.5" x14ac:dyDescent="0.5">
      <c r="A56" s="157"/>
      <c r="B56" s="98" t="s">
        <v>95</v>
      </c>
      <c r="C56" s="98" t="s">
        <v>120</v>
      </c>
      <c r="D56" s="98" t="s">
        <v>75</v>
      </c>
      <c r="E56" s="99">
        <v>2</v>
      </c>
      <c r="F56" s="173">
        <v>0</v>
      </c>
      <c r="G56" s="100" cm="1">
        <f t="array" ref="G56">E56*F56</f>
        <v>0</v>
      </c>
      <c r="H56" s="100"/>
      <c r="I56" s="101"/>
      <c r="J56" s="102"/>
      <c r="K56" s="103"/>
      <c r="L56" s="94">
        <v>100</v>
      </c>
      <c r="M56" s="94">
        <v>0</v>
      </c>
      <c r="N56" s="94">
        <v>60</v>
      </c>
      <c r="O56" s="94">
        <v>0</v>
      </c>
      <c r="P56" s="94">
        <v>0</v>
      </c>
      <c r="Q56" s="94">
        <v>0</v>
      </c>
      <c r="R56" s="94">
        <v>0</v>
      </c>
      <c r="S56" s="94">
        <v>0</v>
      </c>
      <c r="T56" s="94">
        <v>0</v>
      </c>
      <c r="U56" s="94">
        <v>0</v>
      </c>
      <c r="V56" s="94">
        <v>0</v>
      </c>
      <c r="W56" s="95">
        <v>6.25E-2</v>
      </c>
      <c r="X56" s="95">
        <v>6.25E-2</v>
      </c>
      <c r="Y56" s="95">
        <v>0.125</v>
      </c>
      <c r="Z56" s="95">
        <v>6.25E-2</v>
      </c>
      <c r="AA56" s="95">
        <v>0</v>
      </c>
      <c r="AB56" s="95">
        <v>0</v>
      </c>
      <c r="AC56" s="96" t="s">
        <v>2</v>
      </c>
      <c r="AD56" s="94">
        <v>375</v>
      </c>
      <c r="AE56" s="94">
        <v>375</v>
      </c>
      <c r="AF56" s="94">
        <v>375</v>
      </c>
      <c r="AG56" s="94">
        <v>375</v>
      </c>
      <c r="AH56" s="94">
        <v>400</v>
      </c>
      <c r="AI56" s="95">
        <v>2.1</v>
      </c>
      <c r="AJ56" s="94" cm="1">
        <f t="array" ref="AJ56">(L56+M56+N56+O56+P56+Q56+R56+S56+T56+U56+V56+W56*AD56+X56*AE56+Y56*AF56+Z56*AF56+AA56*AG56+AB56*AH56)*AI56</f>
        <v>582.09375</v>
      </c>
      <c r="AK56" s="6" cm="1">
        <f t="array" ref="AK56">SUM(L56:V56)</f>
        <v>160</v>
      </c>
      <c r="AL56" s="80" cm="1">
        <f t="array" ref="AL56">W56*E56</f>
        <v>0.125</v>
      </c>
      <c r="AM56" s="80" cm="1">
        <f t="array" ref="AM56">X56*E56</f>
        <v>0.125</v>
      </c>
      <c r="AN56" s="80" cm="1">
        <f t="array" ref="AN56">Y56*E56</f>
        <v>0.25</v>
      </c>
      <c r="AO56" s="80" cm="1">
        <f t="array" ref="AO56">Z56*E56</f>
        <v>0.125</v>
      </c>
      <c r="AP56" s="80" cm="1">
        <f t="array" ref="AP56">AA56*E56</f>
        <v>0</v>
      </c>
      <c r="AQ56" s="80" cm="1">
        <f t="array" ref="AQ56">AB56*E56</f>
        <v>0</v>
      </c>
      <c r="AR56" s="46" t="str" cm="1">
        <f t="array" ref="AR56">AC56</f>
        <v xml:space="preserve"> </v>
      </c>
      <c r="AS56" s="80" cm="1">
        <f t="array" ref="AS56">E56*L56</f>
        <v>200</v>
      </c>
      <c r="AT56" s="80" cm="1">
        <f t="array" ref="AT56">M56*E56</f>
        <v>0</v>
      </c>
      <c r="AU56" s="80" cm="1">
        <f t="array" ref="AU56">N56*E56</f>
        <v>120</v>
      </c>
      <c r="AV56" s="80" cm="1">
        <f t="array" ref="AV56">O56*E56</f>
        <v>0</v>
      </c>
      <c r="AW56" s="80" cm="1">
        <f t="array" ref="AW56">P56*E56</f>
        <v>0</v>
      </c>
      <c r="AX56" s="80" cm="1">
        <f t="array" ref="AX56">Q56*E56</f>
        <v>0</v>
      </c>
      <c r="AY56" s="80" cm="1">
        <f t="array" ref="AY56">R56*E56</f>
        <v>0</v>
      </c>
      <c r="AZ56" s="80" cm="1">
        <f t="array" ref="AZ56">S56*E56</f>
        <v>0</v>
      </c>
      <c r="BA56" s="80" cm="1">
        <f t="array" ref="BA56">T56*E56</f>
        <v>0</v>
      </c>
      <c r="BB56" s="80" cm="1">
        <f t="array" ref="BB56">U56*E56</f>
        <v>0</v>
      </c>
      <c r="BC56" s="80" cm="1">
        <f t="array" ref="BC56">V56*E56</f>
        <v>0</v>
      </c>
      <c r="BD56" s="7"/>
      <c r="BE56" s="7"/>
      <c r="BF56" s="17"/>
      <c r="BG56" s="18"/>
    </row>
    <row r="57" spans="1:59" ht="143.25" x14ac:dyDescent="0.5">
      <c r="A57" s="157"/>
      <c r="B57" s="97" t="s">
        <v>122</v>
      </c>
      <c r="C57" s="98" t="s">
        <v>123</v>
      </c>
      <c r="D57" s="98" t="s">
        <v>75</v>
      </c>
      <c r="E57" s="99">
        <v>1</v>
      </c>
      <c r="F57" s="173">
        <v>0</v>
      </c>
      <c r="G57" s="100" cm="1">
        <f t="array" ref="G57">E57*F57</f>
        <v>0</v>
      </c>
      <c r="H57" s="100"/>
      <c r="I57" s="101"/>
      <c r="J57" s="102"/>
      <c r="K57" s="103"/>
      <c r="L57" s="94">
        <v>0</v>
      </c>
      <c r="M57" s="94">
        <v>0</v>
      </c>
      <c r="N57" s="94">
        <v>0</v>
      </c>
      <c r="O57" s="94">
        <v>0</v>
      </c>
      <c r="P57" s="94">
        <v>5</v>
      </c>
      <c r="Q57" s="94">
        <v>0</v>
      </c>
      <c r="R57" s="94">
        <v>0</v>
      </c>
      <c r="S57" s="94">
        <v>0</v>
      </c>
      <c r="T57" s="94">
        <v>0</v>
      </c>
      <c r="U57" s="94">
        <v>0</v>
      </c>
      <c r="V57" s="94">
        <v>2900</v>
      </c>
      <c r="W57" s="95">
        <v>0</v>
      </c>
      <c r="X57" s="95">
        <v>0</v>
      </c>
      <c r="Y57" s="95">
        <v>0</v>
      </c>
      <c r="Z57" s="95">
        <v>6.25E-2</v>
      </c>
      <c r="AA57" s="95">
        <v>0</v>
      </c>
      <c r="AB57" s="95">
        <v>0</v>
      </c>
      <c r="AC57" s="96" t="s">
        <v>2</v>
      </c>
      <c r="AD57" s="94">
        <v>375</v>
      </c>
      <c r="AE57" s="94">
        <v>375</v>
      </c>
      <c r="AF57" s="94">
        <v>375</v>
      </c>
      <c r="AG57" s="94">
        <v>375</v>
      </c>
      <c r="AH57" s="94">
        <v>400</v>
      </c>
      <c r="AI57" s="95">
        <v>2.1</v>
      </c>
      <c r="AJ57" s="94" cm="1">
        <f t="array" ref="AJ57">(L57+M57+N57+O57+P57+Q57+R57+S57+T57+U57+V57+W57*AD57+X57*AE57+Y57*AF57+Z57*AF57+AA57*AG57+AB57*AH57)*AI57</f>
        <v>6149.71875</v>
      </c>
      <c r="AK57" s="6" cm="1">
        <f t="array" ref="AK57">SUM(L57:V57)</f>
        <v>2905</v>
      </c>
      <c r="AL57" s="80" cm="1">
        <f t="array" ref="AL57">W57*E57</f>
        <v>0</v>
      </c>
      <c r="AM57" s="80" cm="1">
        <f t="array" ref="AM57">X57*E57</f>
        <v>0</v>
      </c>
      <c r="AN57" s="80" cm="1">
        <f t="array" ref="AN57">Y57*E57</f>
        <v>0</v>
      </c>
      <c r="AO57" s="80" cm="1">
        <f t="array" ref="AO57">Z57*E57</f>
        <v>6.25E-2</v>
      </c>
      <c r="AP57" s="80" cm="1">
        <f t="array" ref="AP57">AA57*E57</f>
        <v>0</v>
      </c>
      <c r="AQ57" s="80" cm="1">
        <f t="array" ref="AQ57">AB57*E57</f>
        <v>0</v>
      </c>
      <c r="AR57" s="46" t="str" cm="1">
        <f t="array" ref="AR57">AC57</f>
        <v xml:space="preserve"> </v>
      </c>
      <c r="AS57" s="80" cm="1">
        <f t="array" ref="AS57">E57*L57</f>
        <v>0</v>
      </c>
      <c r="AT57" s="80" cm="1">
        <f t="array" ref="AT57">M57*E57</f>
        <v>0</v>
      </c>
      <c r="AU57" s="80" cm="1">
        <f t="array" ref="AU57">N57*E57</f>
        <v>0</v>
      </c>
      <c r="AV57" s="80" cm="1">
        <f t="array" ref="AV57">O57*E57</f>
        <v>0</v>
      </c>
      <c r="AW57" s="80" cm="1">
        <f t="array" ref="AW57">P57*E57</f>
        <v>5</v>
      </c>
      <c r="AX57" s="80" cm="1">
        <f t="array" ref="AX57">Q57*E57</f>
        <v>0</v>
      </c>
      <c r="AY57" s="80" cm="1">
        <f t="array" ref="AY57">R57*E57</f>
        <v>0</v>
      </c>
      <c r="AZ57" s="80" cm="1">
        <f t="array" ref="AZ57">S57*E57</f>
        <v>0</v>
      </c>
      <c r="BA57" s="80" cm="1">
        <f t="array" ref="BA57">T57*E57</f>
        <v>0</v>
      </c>
      <c r="BB57" s="80" cm="1">
        <f t="array" ref="BB57">U57*E57</f>
        <v>0</v>
      </c>
      <c r="BC57" s="80" cm="1">
        <f t="array" ref="BC57">V57*E57</f>
        <v>2900</v>
      </c>
      <c r="BD57" s="7"/>
      <c r="BE57" s="7"/>
      <c r="BF57" s="17"/>
      <c r="BG57" s="18"/>
    </row>
    <row r="58" spans="1:59" ht="114.75" x14ac:dyDescent="0.5">
      <c r="A58" s="161" t="s">
        <v>124</v>
      </c>
      <c r="B58" s="168"/>
      <c r="C58" s="169"/>
      <c r="D58" s="162" t="s">
        <v>91</v>
      </c>
      <c r="E58" s="163">
        <v>1</v>
      </c>
      <c r="F58" s="173">
        <v>0</v>
      </c>
      <c r="G58" s="164" cm="1">
        <f t="array" ref="G58">E58*F58</f>
        <v>0</v>
      </c>
      <c r="H58" s="164"/>
      <c r="I58" s="165"/>
      <c r="J58" s="166"/>
      <c r="K58" s="172" t="s">
        <v>125</v>
      </c>
      <c r="L58" s="94">
        <v>100</v>
      </c>
      <c r="M58" s="94">
        <v>0</v>
      </c>
      <c r="N58" s="94">
        <v>20</v>
      </c>
      <c r="O58" s="94">
        <v>0</v>
      </c>
      <c r="P58" s="94">
        <v>10</v>
      </c>
      <c r="Q58" s="94">
        <v>0</v>
      </c>
      <c r="R58" s="94">
        <v>0</v>
      </c>
      <c r="S58" s="94">
        <v>0</v>
      </c>
      <c r="T58" s="94">
        <v>0</v>
      </c>
      <c r="U58" s="94">
        <v>0</v>
      </c>
      <c r="V58" s="94">
        <v>0</v>
      </c>
      <c r="W58" s="95">
        <v>6.25E-2</v>
      </c>
      <c r="X58" s="95">
        <v>6.25E-2</v>
      </c>
      <c r="Y58" s="95">
        <v>6.25E-2</v>
      </c>
      <c r="Z58" s="95">
        <v>6.25E-2</v>
      </c>
      <c r="AA58" s="95">
        <v>0</v>
      </c>
      <c r="AB58" s="95">
        <v>0</v>
      </c>
      <c r="AC58" s="96" t="s">
        <v>2</v>
      </c>
      <c r="AD58" s="94">
        <v>375</v>
      </c>
      <c r="AE58" s="94">
        <v>375</v>
      </c>
      <c r="AF58" s="94">
        <v>375</v>
      </c>
      <c r="AG58" s="94">
        <v>375</v>
      </c>
      <c r="AH58" s="94">
        <v>400</v>
      </c>
      <c r="AI58" s="95">
        <v>2.1</v>
      </c>
      <c r="AJ58" s="94" cm="1">
        <f t="array" ref="AJ58">(L58+M58+N58+O58+P58+Q58+R58+S58+T58+U58+V58+W58*AD58+X58*AE58+Y58*AF58+Z58*AF58+AA58*AG58+AB58*AH58)*AI58</f>
        <v>469.875</v>
      </c>
      <c r="AK58" s="6" cm="1">
        <f t="array" ref="AK58">SUM(L58:V58)</f>
        <v>130</v>
      </c>
      <c r="AL58" s="80" cm="1">
        <f t="array" ref="AL58">W58*E58</f>
        <v>6.25E-2</v>
      </c>
      <c r="AM58" s="80" cm="1">
        <f t="array" ref="AM58">X58*E58</f>
        <v>6.25E-2</v>
      </c>
      <c r="AN58" s="80" cm="1">
        <f t="array" ref="AN58">Y58*E58</f>
        <v>6.25E-2</v>
      </c>
      <c r="AO58" s="80" cm="1">
        <f t="array" ref="AO58">Z58*E58</f>
        <v>6.25E-2</v>
      </c>
      <c r="AP58" s="80" cm="1">
        <f t="array" ref="AP58">AA58*E58</f>
        <v>0</v>
      </c>
      <c r="AQ58" s="80" cm="1">
        <f t="array" ref="AQ58">AB58*E58</f>
        <v>0</v>
      </c>
      <c r="AR58" s="46" t="str" cm="1">
        <f t="array" ref="AR58">AC58</f>
        <v xml:space="preserve"> </v>
      </c>
      <c r="AS58" s="80" cm="1">
        <f t="array" ref="AS58">E58*L58</f>
        <v>100</v>
      </c>
      <c r="AT58" s="80" cm="1">
        <f t="array" ref="AT58">M58*E58</f>
        <v>0</v>
      </c>
      <c r="AU58" s="80" cm="1">
        <f t="array" ref="AU58">N58*E58</f>
        <v>20</v>
      </c>
      <c r="AV58" s="80" cm="1">
        <f t="array" ref="AV58">O58*E58</f>
        <v>0</v>
      </c>
      <c r="AW58" s="80" cm="1">
        <f t="array" ref="AW58">P58*E58</f>
        <v>10</v>
      </c>
      <c r="AX58" s="80" cm="1">
        <f t="array" ref="AX58">Q58*E58</f>
        <v>0</v>
      </c>
      <c r="AY58" s="80" cm="1">
        <f t="array" ref="AY58">R58*E58</f>
        <v>0</v>
      </c>
      <c r="AZ58" s="80" cm="1">
        <f t="array" ref="AZ58">S58*E58</f>
        <v>0</v>
      </c>
      <c r="BA58" s="80" cm="1">
        <f t="array" ref="BA58">T58*E58</f>
        <v>0</v>
      </c>
      <c r="BB58" s="80" cm="1">
        <f t="array" ref="BB58">U58*E58</f>
        <v>0</v>
      </c>
      <c r="BC58" s="80" cm="1">
        <f t="array" ref="BC58">V58*E58</f>
        <v>0</v>
      </c>
      <c r="BD58" s="7"/>
      <c r="BE58" s="7"/>
      <c r="BF58" s="17"/>
      <c r="BG58" s="18"/>
    </row>
    <row r="59" spans="1:59" ht="63" x14ac:dyDescent="0.5">
      <c r="A59" s="156" t="s">
        <v>126</v>
      </c>
      <c r="B59" s="98" t="s">
        <v>127</v>
      </c>
      <c r="C59" s="98" t="s">
        <v>80</v>
      </c>
      <c r="D59" s="98" t="s">
        <v>75</v>
      </c>
      <c r="E59" s="99">
        <v>1</v>
      </c>
      <c r="F59" s="173">
        <v>0</v>
      </c>
      <c r="G59" s="100" cm="1">
        <f t="array" ref="G59">E59*F59</f>
        <v>0</v>
      </c>
      <c r="H59" s="100"/>
      <c r="I59" s="101"/>
      <c r="J59" s="102"/>
      <c r="K59" s="103"/>
      <c r="L59" s="94">
        <v>630</v>
      </c>
      <c r="M59" s="94">
        <v>0</v>
      </c>
      <c r="N59" s="94">
        <v>50</v>
      </c>
      <c r="O59" s="94">
        <v>0</v>
      </c>
      <c r="P59" s="94">
        <v>15</v>
      </c>
      <c r="Q59" s="94">
        <v>0</v>
      </c>
      <c r="R59" s="94">
        <v>0</v>
      </c>
      <c r="S59" s="94">
        <v>0</v>
      </c>
      <c r="T59" s="94">
        <v>0</v>
      </c>
      <c r="U59" s="94">
        <v>0</v>
      </c>
      <c r="V59" s="94">
        <v>0</v>
      </c>
      <c r="W59" s="95">
        <v>0.25</v>
      </c>
      <c r="X59" s="95">
        <v>0.25</v>
      </c>
      <c r="Y59" s="95">
        <v>4</v>
      </c>
      <c r="Z59" s="95">
        <v>0.25</v>
      </c>
      <c r="AA59" s="95">
        <v>0</v>
      </c>
      <c r="AB59" s="95">
        <v>0</v>
      </c>
      <c r="AC59" s="96" t="s">
        <v>2</v>
      </c>
      <c r="AD59" s="94">
        <v>375</v>
      </c>
      <c r="AE59" s="94">
        <v>375</v>
      </c>
      <c r="AF59" s="94">
        <v>375</v>
      </c>
      <c r="AG59" s="94">
        <v>375</v>
      </c>
      <c r="AH59" s="94">
        <v>400</v>
      </c>
      <c r="AI59" s="95">
        <v>2.1</v>
      </c>
      <c r="AJ59" s="94" cm="1">
        <f t="array" ref="AJ59">(L59+M59+N59+O59+P59+Q59+R59+S59+T59+U59+V59+W59*AD59+X59*AE59+Y59*AF59+Z59*AF59+AA59*AG59+AB59*AH59)*AI59</f>
        <v>5200.125</v>
      </c>
      <c r="AK59" s="6" cm="1">
        <f t="array" ref="AK59">SUM(L59:V59)</f>
        <v>695</v>
      </c>
      <c r="AL59" s="80" cm="1">
        <f t="array" ref="AL59">W59*E59</f>
        <v>0.25</v>
      </c>
      <c r="AM59" s="80" cm="1">
        <f t="array" ref="AM59">X59*E59</f>
        <v>0.25</v>
      </c>
      <c r="AN59" s="80" cm="1">
        <f t="array" ref="AN59">Y59*E59</f>
        <v>4</v>
      </c>
      <c r="AO59" s="80" cm="1">
        <f t="array" ref="AO59">Z59*E59</f>
        <v>0.25</v>
      </c>
      <c r="AP59" s="80" cm="1">
        <f t="array" ref="AP59">AA59*E59</f>
        <v>0</v>
      </c>
      <c r="AQ59" s="80" cm="1">
        <f t="array" ref="AQ59">AB59*E59</f>
        <v>0</v>
      </c>
      <c r="AR59" s="46" t="str" cm="1">
        <f t="array" ref="AR59">AC59</f>
        <v xml:space="preserve"> </v>
      </c>
      <c r="AS59" s="80" cm="1">
        <f t="array" ref="AS59">E59*L59</f>
        <v>630</v>
      </c>
      <c r="AT59" s="80" cm="1">
        <f t="array" ref="AT59">M59*E59</f>
        <v>0</v>
      </c>
      <c r="AU59" s="80" cm="1">
        <f t="array" ref="AU59">N59*E59</f>
        <v>50</v>
      </c>
      <c r="AV59" s="80" cm="1">
        <f t="array" ref="AV59">O59*E59</f>
        <v>0</v>
      </c>
      <c r="AW59" s="80" cm="1">
        <f t="array" ref="AW59">P59*E59</f>
        <v>15</v>
      </c>
      <c r="AX59" s="80" cm="1">
        <f t="array" ref="AX59">Q59*E59</f>
        <v>0</v>
      </c>
      <c r="AY59" s="80" cm="1">
        <f t="array" ref="AY59">R59*E59</f>
        <v>0</v>
      </c>
      <c r="AZ59" s="80" cm="1">
        <f t="array" ref="AZ59">S59*E59</f>
        <v>0</v>
      </c>
      <c r="BA59" s="80" cm="1">
        <f t="array" ref="BA59">T59*E59</f>
        <v>0</v>
      </c>
      <c r="BB59" s="80" cm="1">
        <f t="array" ref="BB59">U59*E59</f>
        <v>0</v>
      </c>
      <c r="BC59" s="80" cm="1">
        <f t="array" ref="BC59">V59*E59</f>
        <v>0</v>
      </c>
      <c r="BD59" s="7"/>
      <c r="BE59" s="7"/>
      <c r="BF59" s="17"/>
      <c r="BG59" s="18"/>
    </row>
    <row r="60" spans="1:59" ht="57.75" x14ac:dyDescent="0.5">
      <c r="A60" s="156" t="s">
        <v>128</v>
      </c>
      <c r="B60" s="98" t="s">
        <v>129</v>
      </c>
      <c r="C60" s="98" t="s">
        <v>80</v>
      </c>
      <c r="D60" s="98" t="s">
        <v>75</v>
      </c>
      <c r="E60" s="99">
        <v>1</v>
      </c>
      <c r="F60" s="173">
        <v>0</v>
      </c>
      <c r="G60" s="100" cm="1">
        <f t="array" ref="G60">E60*F60</f>
        <v>0</v>
      </c>
      <c r="H60" s="100"/>
      <c r="I60" s="101"/>
      <c r="J60" s="102"/>
      <c r="K60" s="103"/>
      <c r="L60" s="94">
        <v>615</v>
      </c>
      <c r="M60" s="94">
        <v>0</v>
      </c>
      <c r="N60" s="94">
        <v>50</v>
      </c>
      <c r="O60" s="94">
        <v>0</v>
      </c>
      <c r="P60" s="94">
        <v>15</v>
      </c>
      <c r="Q60" s="94">
        <v>0</v>
      </c>
      <c r="R60" s="94">
        <v>0</v>
      </c>
      <c r="S60" s="94">
        <v>0</v>
      </c>
      <c r="T60" s="94">
        <v>0</v>
      </c>
      <c r="U60" s="94">
        <v>0</v>
      </c>
      <c r="V60" s="94">
        <v>0</v>
      </c>
      <c r="W60" s="95">
        <v>0.25</v>
      </c>
      <c r="X60" s="95">
        <v>0.25</v>
      </c>
      <c r="Y60" s="95">
        <v>4</v>
      </c>
      <c r="Z60" s="95">
        <v>0.25</v>
      </c>
      <c r="AA60" s="95">
        <v>0</v>
      </c>
      <c r="AB60" s="95">
        <v>0</v>
      </c>
      <c r="AC60" s="96" t="s">
        <v>2</v>
      </c>
      <c r="AD60" s="94">
        <v>375</v>
      </c>
      <c r="AE60" s="94">
        <v>375</v>
      </c>
      <c r="AF60" s="94">
        <v>375</v>
      </c>
      <c r="AG60" s="94">
        <v>375</v>
      </c>
      <c r="AH60" s="94">
        <v>400</v>
      </c>
      <c r="AI60" s="95">
        <v>2.1</v>
      </c>
      <c r="AJ60" s="94" cm="1">
        <f t="array" ref="AJ60">(L60+M60+N60+O60+P60+Q60+R60+S60+T60+U60+V60+W60*AD60+X60*AE60+Y60*AF60+Z60*AF60+AA60*AG60+AB60*AH60)*AI60</f>
        <v>5168.625</v>
      </c>
      <c r="AK60" s="6" cm="1">
        <f t="array" ref="AK60">SUM(L60:V60)</f>
        <v>680</v>
      </c>
      <c r="AL60" s="80" cm="1">
        <f t="array" ref="AL60">W60*E60</f>
        <v>0.25</v>
      </c>
      <c r="AM60" s="80" cm="1">
        <f t="array" ref="AM60">X60*E60</f>
        <v>0.25</v>
      </c>
      <c r="AN60" s="80" cm="1">
        <f t="array" ref="AN60">Y60*E60</f>
        <v>4</v>
      </c>
      <c r="AO60" s="80" cm="1">
        <f t="array" ref="AO60">Z60*E60</f>
        <v>0.25</v>
      </c>
      <c r="AP60" s="80" cm="1">
        <f t="array" ref="AP60">AA60*E60</f>
        <v>0</v>
      </c>
      <c r="AQ60" s="80" cm="1">
        <f t="array" ref="AQ60">AB60*E60</f>
        <v>0</v>
      </c>
      <c r="AR60" s="46" t="str" cm="1">
        <f t="array" ref="AR60">AC60</f>
        <v xml:space="preserve"> </v>
      </c>
      <c r="AS60" s="80" cm="1">
        <f t="array" ref="AS60">E60*L60</f>
        <v>615</v>
      </c>
      <c r="AT60" s="80" cm="1">
        <f t="array" ref="AT60">M60*E60</f>
        <v>0</v>
      </c>
      <c r="AU60" s="80" cm="1">
        <f t="array" ref="AU60">N60*E60</f>
        <v>50</v>
      </c>
      <c r="AV60" s="80" cm="1">
        <f t="array" ref="AV60">O60*E60</f>
        <v>0</v>
      </c>
      <c r="AW60" s="80" cm="1">
        <f t="array" ref="AW60">P60*E60</f>
        <v>15</v>
      </c>
      <c r="AX60" s="80" cm="1">
        <f t="array" ref="AX60">Q60*E60</f>
        <v>0</v>
      </c>
      <c r="AY60" s="80" cm="1">
        <f t="array" ref="AY60">R60*E60</f>
        <v>0</v>
      </c>
      <c r="AZ60" s="80" cm="1">
        <f t="array" ref="AZ60">S60*E60</f>
        <v>0</v>
      </c>
      <c r="BA60" s="80" cm="1">
        <f t="array" ref="BA60">T60*E60</f>
        <v>0</v>
      </c>
      <c r="BB60" s="80" cm="1">
        <f t="array" ref="BB60">U60*E60</f>
        <v>0</v>
      </c>
      <c r="BC60" s="80" cm="1">
        <f t="array" ref="BC60">V60*E60</f>
        <v>0</v>
      </c>
      <c r="BD60" s="7"/>
      <c r="BE60" s="7"/>
      <c r="BF60" s="17"/>
      <c r="BG60" s="18"/>
    </row>
    <row r="61" spans="1:59" ht="143.25" x14ac:dyDescent="0.5">
      <c r="A61" s="157"/>
      <c r="B61" s="98" t="s">
        <v>130</v>
      </c>
      <c r="C61" s="98" t="s">
        <v>131</v>
      </c>
      <c r="D61" s="98" t="s">
        <v>75</v>
      </c>
      <c r="E61" s="99">
        <v>1</v>
      </c>
      <c r="F61" s="173">
        <v>0</v>
      </c>
      <c r="G61" s="100" cm="1">
        <f t="array" ref="G61">E61*F61</f>
        <v>0</v>
      </c>
      <c r="H61" s="100"/>
      <c r="I61" s="101"/>
      <c r="J61" s="102"/>
      <c r="K61" s="103"/>
      <c r="L61" s="94">
        <v>180</v>
      </c>
      <c r="M61" s="94">
        <v>0</v>
      </c>
      <c r="N61" s="94">
        <v>80</v>
      </c>
      <c r="O61" s="94">
        <v>0</v>
      </c>
      <c r="P61" s="94">
        <v>5</v>
      </c>
      <c r="Q61" s="94">
        <v>0</v>
      </c>
      <c r="R61" s="94">
        <v>0</v>
      </c>
      <c r="S61" s="94">
        <v>0</v>
      </c>
      <c r="T61" s="94">
        <v>0</v>
      </c>
      <c r="U61" s="94">
        <v>0</v>
      </c>
      <c r="V61" s="94">
        <v>140</v>
      </c>
      <c r="W61" s="95">
        <v>6.25E-2</v>
      </c>
      <c r="X61" s="95">
        <v>0.125</v>
      </c>
      <c r="Y61" s="95">
        <v>0.125</v>
      </c>
      <c r="Z61" s="95">
        <v>6.25E-2</v>
      </c>
      <c r="AA61" s="95">
        <v>0.125</v>
      </c>
      <c r="AB61" s="95">
        <v>0</v>
      </c>
      <c r="AC61" s="96" t="s">
        <v>2</v>
      </c>
      <c r="AD61" s="94">
        <v>375</v>
      </c>
      <c r="AE61" s="94">
        <v>375</v>
      </c>
      <c r="AF61" s="94">
        <v>375</v>
      </c>
      <c r="AG61" s="94">
        <v>375</v>
      </c>
      <c r="AH61" s="94">
        <v>400</v>
      </c>
      <c r="AI61" s="95">
        <v>2.1</v>
      </c>
      <c r="AJ61" s="94" cm="1">
        <f t="array" ref="AJ61">(L61+M61+N61+O61+P61+Q61+R61+S61+T61+U61+V61+W61*AD61+X61*AE61+Y61*AF61+Z61*AF61+AA61*AG61+AB61*AH61)*AI61</f>
        <v>1244.25</v>
      </c>
      <c r="AK61" s="6" cm="1">
        <f t="array" ref="AK61">SUM(L61:V61)</f>
        <v>405</v>
      </c>
      <c r="AL61" s="80" cm="1">
        <f t="array" ref="AL61">W61*E61</f>
        <v>6.25E-2</v>
      </c>
      <c r="AM61" s="80" cm="1">
        <f t="array" ref="AM61">X61*E61</f>
        <v>0.125</v>
      </c>
      <c r="AN61" s="80" cm="1">
        <f t="array" ref="AN61">Y61*E61</f>
        <v>0.125</v>
      </c>
      <c r="AO61" s="80" cm="1">
        <f t="array" ref="AO61">Z61*E61</f>
        <v>6.25E-2</v>
      </c>
      <c r="AP61" s="80" cm="1">
        <f t="array" ref="AP61">AA61*E61</f>
        <v>0.125</v>
      </c>
      <c r="AQ61" s="80" cm="1">
        <f t="array" ref="AQ61">AB61*E61</f>
        <v>0</v>
      </c>
      <c r="AR61" s="46" t="str" cm="1">
        <f t="array" ref="AR61">AC61</f>
        <v xml:space="preserve"> </v>
      </c>
      <c r="AS61" s="80" cm="1">
        <f t="array" ref="AS61">E61*L61</f>
        <v>180</v>
      </c>
      <c r="AT61" s="80" cm="1">
        <f t="array" ref="AT61">M61*E61</f>
        <v>0</v>
      </c>
      <c r="AU61" s="80" cm="1">
        <f t="array" ref="AU61">N61*E61</f>
        <v>80</v>
      </c>
      <c r="AV61" s="80" cm="1">
        <f t="array" ref="AV61">O61*E61</f>
        <v>0</v>
      </c>
      <c r="AW61" s="80" cm="1">
        <f t="array" ref="AW61">P61*E61</f>
        <v>5</v>
      </c>
      <c r="AX61" s="80" cm="1">
        <f t="array" ref="AX61">Q61*E61</f>
        <v>0</v>
      </c>
      <c r="AY61" s="80" cm="1">
        <f t="array" ref="AY61">R61*E61</f>
        <v>0</v>
      </c>
      <c r="AZ61" s="80" cm="1">
        <f t="array" ref="AZ61">S61*E61</f>
        <v>0</v>
      </c>
      <c r="BA61" s="80" cm="1">
        <f t="array" ref="BA61">T61*E61</f>
        <v>0</v>
      </c>
      <c r="BB61" s="80" cm="1">
        <f t="array" ref="BB61">U61*E61</f>
        <v>0</v>
      </c>
      <c r="BC61" s="80" cm="1">
        <f t="array" ref="BC61">V61*E61</f>
        <v>140</v>
      </c>
      <c r="BD61" s="7"/>
      <c r="BE61" s="7"/>
      <c r="BF61" s="17"/>
      <c r="BG61" s="18"/>
    </row>
    <row r="62" spans="1:59" ht="63" x14ac:dyDescent="0.5">
      <c r="A62" s="156" t="s">
        <v>121</v>
      </c>
      <c r="B62" s="98" t="s">
        <v>93</v>
      </c>
      <c r="C62" s="98" t="s">
        <v>80</v>
      </c>
      <c r="D62" s="98" t="s">
        <v>75</v>
      </c>
      <c r="E62" s="99">
        <v>1</v>
      </c>
      <c r="F62" s="173">
        <v>0</v>
      </c>
      <c r="G62" s="100" cm="1">
        <f t="array" ref="G62">E62*F62</f>
        <v>0</v>
      </c>
      <c r="H62" s="100"/>
      <c r="I62" s="101"/>
      <c r="J62" s="102"/>
      <c r="K62" s="103"/>
      <c r="L62" s="94">
        <v>830</v>
      </c>
      <c r="M62" s="94">
        <v>0</v>
      </c>
      <c r="N62" s="94">
        <v>60</v>
      </c>
      <c r="O62" s="94">
        <v>0</v>
      </c>
      <c r="P62" s="94">
        <v>15</v>
      </c>
      <c r="Q62" s="94">
        <v>0</v>
      </c>
      <c r="R62" s="94">
        <v>0</v>
      </c>
      <c r="S62" s="94">
        <v>0</v>
      </c>
      <c r="T62" s="94">
        <v>0</v>
      </c>
      <c r="U62" s="94">
        <v>0</v>
      </c>
      <c r="V62" s="94">
        <v>0</v>
      </c>
      <c r="W62" s="95">
        <v>0.25</v>
      </c>
      <c r="X62" s="95">
        <v>0.25</v>
      </c>
      <c r="Y62" s="95">
        <v>4</v>
      </c>
      <c r="Z62" s="95">
        <v>0.25</v>
      </c>
      <c r="AA62" s="95">
        <v>0</v>
      </c>
      <c r="AB62" s="95">
        <v>0</v>
      </c>
      <c r="AC62" s="96" t="s">
        <v>2</v>
      </c>
      <c r="AD62" s="94">
        <v>375</v>
      </c>
      <c r="AE62" s="94">
        <v>375</v>
      </c>
      <c r="AF62" s="94">
        <v>375</v>
      </c>
      <c r="AG62" s="94">
        <v>375</v>
      </c>
      <c r="AH62" s="94">
        <v>400</v>
      </c>
      <c r="AI62" s="95">
        <v>2.1</v>
      </c>
      <c r="AJ62" s="94" cm="1">
        <f t="array" ref="AJ62">(L62+M62+N62+O62+P62+Q62+R62+S62+T62+U62+V62+W62*AD62+X62*AE62+Y62*AF62+Z62*AF62+AA62*AG62+AB62*AH62)*AI62</f>
        <v>5641.125</v>
      </c>
      <c r="AK62" s="6" cm="1">
        <f t="array" ref="AK62">SUM(L62:V62)</f>
        <v>905</v>
      </c>
      <c r="AL62" s="80" cm="1">
        <f t="array" ref="AL62">W62*E62</f>
        <v>0.25</v>
      </c>
      <c r="AM62" s="80" cm="1">
        <f t="array" ref="AM62">X62*E62</f>
        <v>0.25</v>
      </c>
      <c r="AN62" s="80" cm="1">
        <f t="array" ref="AN62">Y62*E62</f>
        <v>4</v>
      </c>
      <c r="AO62" s="80" cm="1">
        <f t="array" ref="AO62">Z62*E62</f>
        <v>0.25</v>
      </c>
      <c r="AP62" s="80" cm="1">
        <f t="array" ref="AP62">AA62*E62</f>
        <v>0</v>
      </c>
      <c r="AQ62" s="80" cm="1">
        <f t="array" ref="AQ62">AB62*E62</f>
        <v>0</v>
      </c>
      <c r="AR62" s="46" t="str" cm="1">
        <f t="array" ref="AR62">AC62</f>
        <v xml:space="preserve"> </v>
      </c>
      <c r="AS62" s="80" cm="1">
        <f t="array" ref="AS62">E62*L62</f>
        <v>830</v>
      </c>
      <c r="AT62" s="80" cm="1">
        <f t="array" ref="AT62">M62*E62</f>
        <v>0</v>
      </c>
      <c r="AU62" s="80" cm="1">
        <f t="array" ref="AU62">N62*E62</f>
        <v>60</v>
      </c>
      <c r="AV62" s="80" cm="1">
        <f t="array" ref="AV62">O62*E62</f>
        <v>0</v>
      </c>
      <c r="AW62" s="80" cm="1">
        <f t="array" ref="AW62">P62*E62</f>
        <v>15</v>
      </c>
      <c r="AX62" s="80" cm="1">
        <f t="array" ref="AX62">Q62*E62</f>
        <v>0</v>
      </c>
      <c r="AY62" s="80" cm="1">
        <f t="array" ref="AY62">R62*E62</f>
        <v>0</v>
      </c>
      <c r="AZ62" s="80" cm="1">
        <f t="array" ref="AZ62">S62*E62</f>
        <v>0</v>
      </c>
      <c r="BA62" s="80" cm="1">
        <f t="array" ref="BA62">T62*E62</f>
        <v>0</v>
      </c>
      <c r="BB62" s="80" cm="1">
        <f t="array" ref="BB62">U62*E62</f>
        <v>0</v>
      </c>
      <c r="BC62" s="80" cm="1">
        <f t="array" ref="BC62">V62*E62</f>
        <v>0</v>
      </c>
      <c r="BD62" s="7"/>
      <c r="BE62" s="7"/>
      <c r="BF62" s="17"/>
      <c r="BG62" s="18"/>
    </row>
    <row r="63" spans="1:59" ht="143.25" x14ac:dyDescent="0.5">
      <c r="A63" s="157"/>
      <c r="B63" s="98" t="s">
        <v>85</v>
      </c>
      <c r="C63" s="98" t="s">
        <v>86</v>
      </c>
      <c r="D63" s="98" t="s">
        <v>75</v>
      </c>
      <c r="E63" s="99">
        <v>3</v>
      </c>
      <c r="F63" s="173">
        <v>0</v>
      </c>
      <c r="G63" s="100" cm="1">
        <f t="array" ref="G63">E63*F63</f>
        <v>0</v>
      </c>
      <c r="H63" s="100"/>
      <c r="I63" s="101"/>
      <c r="J63" s="102"/>
      <c r="K63" s="103"/>
      <c r="L63" s="94">
        <v>0</v>
      </c>
      <c r="M63" s="94">
        <v>0</v>
      </c>
      <c r="N63" s="94">
        <v>0</v>
      </c>
      <c r="O63" s="94">
        <v>0</v>
      </c>
      <c r="P63" s="94">
        <v>5</v>
      </c>
      <c r="Q63" s="94">
        <v>0</v>
      </c>
      <c r="R63" s="94">
        <v>0</v>
      </c>
      <c r="S63" s="94">
        <v>0</v>
      </c>
      <c r="T63" s="94">
        <v>0</v>
      </c>
      <c r="U63" s="94">
        <v>0</v>
      </c>
      <c r="V63" s="94">
        <v>1600</v>
      </c>
      <c r="W63" s="95">
        <v>6.25E-2</v>
      </c>
      <c r="X63" s="95">
        <v>0</v>
      </c>
      <c r="Y63" s="95">
        <v>0.25</v>
      </c>
      <c r="Z63" s="95">
        <v>0.25</v>
      </c>
      <c r="AA63" s="95">
        <v>0</v>
      </c>
      <c r="AB63" s="95">
        <v>0</v>
      </c>
      <c r="AC63" s="96" t="s">
        <v>2</v>
      </c>
      <c r="AD63" s="94">
        <v>375</v>
      </c>
      <c r="AE63" s="94">
        <v>375</v>
      </c>
      <c r="AF63" s="94">
        <v>375</v>
      </c>
      <c r="AG63" s="94">
        <v>375</v>
      </c>
      <c r="AH63" s="94">
        <v>400</v>
      </c>
      <c r="AI63" s="95">
        <v>2.1</v>
      </c>
      <c r="AJ63" s="94" cm="1">
        <f t="array" ref="AJ63">(L63+M63+N63+O63+P63+Q63+R63+S63+T63+U63+V63+W63*AD63+X63*AE63+Y63*AF63+Z63*AF63+AA63*AG63+AB63*AH63)*AI63</f>
        <v>3813.46875</v>
      </c>
      <c r="AK63" s="6" cm="1">
        <f t="array" ref="AK63">SUM(L63:V63)</f>
        <v>1605</v>
      </c>
      <c r="AL63" s="80" cm="1">
        <f t="array" ref="AL63">W63*E63</f>
        <v>0.1875</v>
      </c>
      <c r="AM63" s="80" cm="1">
        <f t="array" ref="AM63">X63*E63</f>
        <v>0</v>
      </c>
      <c r="AN63" s="80" cm="1">
        <f t="array" ref="AN63">Y63*E63</f>
        <v>0.75</v>
      </c>
      <c r="AO63" s="80" cm="1">
        <f t="array" ref="AO63">Z63*E63</f>
        <v>0.75</v>
      </c>
      <c r="AP63" s="80" cm="1">
        <f t="array" ref="AP63">AA63*E63</f>
        <v>0</v>
      </c>
      <c r="AQ63" s="80" cm="1">
        <f t="array" ref="AQ63">AB63*E63</f>
        <v>0</v>
      </c>
      <c r="AR63" s="46" t="str" cm="1">
        <f t="array" ref="AR63">AC63</f>
        <v xml:space="preserve"> </v>
      </c>
      <c r="AS63" s="80" cm="1">
        <f t="array" ref="AS63">E63*L63</f>
        <v>0</v>
      </c>
      <c r="AT63" s="80" cm="1">
        <f t="array" ref="AT63">M63*E63</f>
        <v>0</v>
      </c>
      <c r="AU63" s="80" cm="1">
        <f t="array" ref="AU63">N63*E63</f>
        <v>0</v>
      </c>
      <c r="AV63" s="80" cm="1">
        <f t="array" ref="AV63">O63*E63</f>
        <v>0</v>
      </c>
      <c r="AW63" s="80" cm="1">
        <f t="array" ref="AW63">P63*E63</f>
        <v>15</v>
      </c>
      <c r="AX63" s="80" cm="1">
        <f t="array" ref="AX63">Q63*E63</f>
        <v>0</v>
      </c>
      <c r="AY63" s="80" cm="1">
        <f t="array" ref="AY63">R63*E63</f>
        <v>0</v>
      </c>
      <c r="AZ63" s="80" cm="1">
        <f t="array" ref="AZ63">S63*E63</f>
        <v>0</v>
      </c>
      <c r="BA63" s="80" cm="1">
        <f t="array" ref="BA63">T63*E63</f>
        <v>0</v>
      </c>
      <c r="BB63" s="80" cm="1">
        <f t="array" ref="BB63">U63*E63</f>
        <v>0</v>
      </c>
      <c r="BC63" s="80" cm="1">
        <f t="array" ref="BC63">V63*E63</f>
        <v>4800</v>
      </c>
      <c r="BD63" s="7"/>
      <c r="BE63" s="7"/>
      <c r="BF63" s="17"/>
      <c r="BG63" s="18"/>
    </row>
    <row r="64" spans="1:59" ht="31.5" x14ac:dyDescent="0.5">
      <c r="A64" s="157"/>
      <c r="B64" s="98" t="s">
        <v>94</v>
      </c>
      <c r="C64" s="98" t="s">
        <v>120</v>
      </c>
      <c r="D64" s="98" t="s">
        <v>75</v>
      </c>
      <c r="E64" s="99">
        <v>2</v>
      </c>
      <c r="F64" s="173">
        <v>0</v>
      </c>
      <c r="G64" s="100" cm="1">
        <f t="array" ref="G64">E64*F64</f>
        <v>0</v>
      </c>
      <c r="H64" s="100"/>
      <c r="I64" s="101"/>
      <c r="J64" s="102"/>
      <c r="K64" s="103"/>
      <c r="L64" s="94">
        <v>40</v>
      </c>
      <c r="M64" s="94">
        <v>0</v>
      </c>
      <c r="N64" s="94">
        <v>60</v>
      </c>
      <c r="O64" s="94">
        <v>0</v>
      </c>
      <c r="P64" s="94">
        <v>0</v>
      </c>
      <c r="Q64" s="94">
        <v>0</v>
      </c>
      <c r="R64" s="94">
        <v>0</v>
      </c>
      <c r="S64" s="94">
        <v>0</v>
      </c>
      <c r="T64" s="94">
        <v>0</v>
      </c>
      <c r="U64" s="94">
        <v>0</v>
      </c>
      <c r="V64" s="94">
        <v>0</v>
      </c>
      <c r="W64" s="95">
        <v>6.25E-2</v>
      </c>
      <c r="X64" s="95">
        <v>6.25E-2</v>
      </c>
      <c r="Y64" s="95">
        <v>0.125</v>
      </c>
      <c r="Z64" s="95">
        <v>6.25E-2</v>
      </c>
      <c r="AA64" s="95">
        <v>0</v>
      </c>
      <c r="AB64" s="95">
        <v>0</v>
      </c>
      <c r="AC64" s="96" t="s">
        <v>2</v>
      </c>
      <c r="AD64" s="94">
        <v>375</v>
      </c>
      <c r="AE64" s="94">
        <v>375</v>
      </c>
      <c r="AF64" s="94">
        <v>375</v>
      </c>
      <c r="AG64" s="94">
        <v>375</v>
      </c>
      <c r="AH64" s="94">
        <v>400</v>
      </c>
      <c r="AI64" s="95">
        <v>2.1</v>
      </c>
      <c r="AJ64" s="94" cm="1">
        <f t="array" ref="AJ64">(L64+M64+N64+O64+P64+Q64+R64+S64+T64+U64+V64+W64*AD64+X64*AE64+Y64*AF64+Z64*AF64+AA64*AG64+AB64*AH64)*AI64</f>
        <v>456.09375</v>
      </c>
      <c r="AK64" s="6" cm="1">
        <f t="array" ref="AK64">SUM(L64:V64)</f>
        <v>100</v>
      </c>
      <c r="AL64" s="80" cm="1">
        <f t="array" ref="AL64">W64*E64</f>
        <v>0.125</v>
      </c>
      <c r="AM64" s="80" cm="1">
        <f t="array" ref="AM64">X64*E64</f>
        <v>0.125</v>
      </c>
      <c r="AN64" s="80" cm="1">
        <f t="array" ref="AN64">Y64*E64</f>
        <v>0.25</v>
      </c>
      <c r="AO64" s="80" cm="1">
        <f t="array" ref="AO64">Z64*E64</f>
        <v>0.125</v>
      </c>
      <c r="AP64" s="80" cm="1">
        <f t="array" ref="AP64">AA64*E64</f>
        <v>0</v>
      </c>
      <c r="AQ64" s="80" cm="1">
        <f t="array" ref="AQ64">AB64*E64</f>
        <v>0</v>
      </c>
      <c r="AR64" s="46" t="str" cm="1">
        <f t="array" ref="AR64">AC64</f>
        <v xml:space="preserve"> </v>
      </c>
      <c r="AS64" s="80" cm="1">
        <f t="array" ref="AS64">E64*L64</f>
        <v>80</v>
      </c>
      <c r="AT64" s="80" cm="1">
        <f t="array" ref="AT64">M64*E64</f>
        <v>0</v>
      </c>
      <c r="AU64" s="80" cm="1">
        <f t="array" ref="AU64">N64*E64</f>
        <v>120</v>
      </c>
      <c r="AV64" s="80" cm="1">
        <f t="array" ref="AV64">O64*E64</f>
        <v>0</v>
      </c>
      <c r="AW64" s="80" cm="1">
        <f t="array" ref="AW64">P64*E64</f>
        <v>0</v>
      </c>
      <c r="AX64" s="80" cm="1">
        <f t="array" ref="AX64">Q64*E64</f>
        <v>0</v>
      </c>
      <c r="AY64" s="80" cm="1">
        <f t="array" ref="AY64">R64*E64</f>
        <v>0</v>
      </c>
      <c r="AZ64" s="80" cm="1">
        <f t="array" ref="AZ64">S64*E64</f>
        <v>0</v>
      </c>
      <c r="BA64" s="80" cm="1">
        <f t="array" ref="BA64">T64*E64</f>
        <v>0</v>
      </c>
      <c r="BB64" s="80" cm="1">
        <f t="array" ref="BB64">U64*E64</f>
        <v>0</v>
      </c>
      <c r="BC64" s="80" cm="1">
        <f t="array" ref="BC64">V64*E64</f>
        <v>0</v>
      </c>
      <c r="BD64" s="7"/>
      <c r="BE64" s="7"/>
      <c r="BF64" s="17"/>
      <c r="BG64" s="18"/>
    </row>
    <row r="65" spans="1:59" ht="31.5" x14ac:dyDescent="0.5">
      <c r="A65" s="157"/>
      <c r="B65" s="98" t="s">
        <v>95</v>
      </c>
      <c r="C65" s="98" t="s">
        <v>120</v>
      </c>
      <c r="D65" s="98" t="s">
        <v>75</v>
      </c>
      <c r="E65" s="99">
        <v>2</v>
      </c>
      <c r="F65" s="173">
        <v>0</v>
      </c>
      <c r="G65" s="100" cm="1">
        <f t="array" ref="G65">E65*F65</f>
        <v>0</v>
      </c>
      <c r="H65" s="100"/>
      <c r="I65" s="101"/>
      <c r="J65" s="102"/>
      <c r="K65" s="103"/>
      <c r="L65" s="94">
        <v>100</v>
      </c>
      <c r="M65" s="94">
        <v>0</v>
      </c>
      <c r="N65" s="94">
        <v>60</v>
      </c>
      <c r="O65" s="94">
        <v>0</v>
      </c>
      <c r="P65" s="94">
        <v>0</v>
      </c>
      <c r="Q65" s="94">
        <v>0</v>
      </c>
      <c r="R65" s="94">
        <v>0</v>
      </c>
      <c r="S65" s="94">
        <v>0</v>
      </c>
      <c r="T65" s="94">
        <v>0</v>
      </c>
      <c r="U65" s="94">
        <v>0</v>
      </c>
      <c r="V65" s="94">
        <v>0</v>
      </c>
      <c r="W65" s="95">
        <v>6.25E-2</v>
      </c>
      <c r="X65" s="95">
        <v>6.25E-2</v>
      </c>
      <c r="Y65" s="95">
        <v>0.125</v>
      </c>
      <c r="Z65" s="95">
        <v>6.25E-2</v>
      </c>
      <c r="AA65" s="95">
        <v>0</v>
      </c>
      <c r="AB65" s="95">
        <v>0</v>
      </c>
      <c r="AC65" s="96" t="s">
        <v>2</v>
      </c>
      <c r="AD65" s="94">
        <v>375</v>
      </c>
      <c r="AE65" s="94">
        <v>375</v>
      </c>
      <c r="AF65" s="94">
        <v>375</v>
      </c>
      <c r="AG65" s="94">
        <v>375</v>
      </c>
      <c r="AH65" s="94">
        <v>400</v>
      </c>
      <c r="AI65" s="95">
        <v>2.1</v>
      </c>
      <c r="AJ65" s="94" cm="1">
        <f t="array" ref="AJ65">(L65+M65+N65+O65+P65+Q65+R65+S65+T65+U65+V65+W65*AD65+X65*AE65+Y65*AF65+Z65*AF65+AA65*AG65+AB65*AH65)*AI65</f>
        <v>582.09375</v>
      </c>
      <c r="AK65" s="6" cm="1">
        <f t="array" ref="AK65">SUM(L65:V65)</f>
        <v>160</v>
      </c>
      <c r="AL65" s="80" cm="1">
        <f t="array" ref="AL65">W65*E65</f>
        <v>0.125</v>
      </c>
      <c r="AM65" s="80" cm="1">
        <f t="array" ref="AM65">X65*E65</f>
        <v>0.125</v>
      </c>
      <c r="AN65" s="80" cm="1">
        <f t="array" ref="AN65">Y65*E65</f>
        <v>0.25</v>
      </c>
      <c r="AO65" s="80" cm="1">
        <f t="array" ref="AO65">Z65*E65</f>
        <v>0.125</v>
      </c>
      <c r="AP65" s="80" cm="1">
        <f t="array" ref="AP65">AA65*E65</f>
        <v>0</v>
      </c>
      <c r="AQ65" s="80" cm="1">
        <f t="array" ref="AQ65">AB65*E65</f>
        <v>0</v>
      </c>
      <c r="AR65" s="46" t="str" cm="1">
        <f t="array" ref="AR65">AC65</f>
        <v xml:space="preserve"> </v>
      </c>
      <c r="AS65" s="80" cm="1">
        <f t="array" ref="AS65">E65*L65</f>
        <v>200</v>
      </c>
      <c r="AT65" s="80" cm="1">
        <f t="array" ref="AT65">M65*E65</f>
        <v>0</v>
      </c>
      <c r="AU65" s="80" cm="1">
        <f t="array" ref="AU65">N65*E65</f>
        <v>120</v>
      </c>
      <c r="AV65" s="80" cm="1">
        <f t="array" ref="AV65">O65*E65</f>
        <v>0</v>
      </c>
      <c r="AW65" s="80" cm="1">
        <f t="array" ref="AW65">P65*E65</f>
        <v>0</v>
      </c>
      <c r="AX65" s="80" cm="1">
        <f t="array" ref="AX65">Q65*E65</f>
        <v>0</v>
      </c>
      <c r="AY65" s="80" cm="1">
        <f t="array" ref="AY65">R65*E65</f>
        <v>0</v>
      </c>
      <c r="AZ65" s="80" cm="1">
        <f t="array" ref="AZ65">S65*E65</f>
        <v>0</v>
      </c>
      <c r="BA65" s="80" cm="1">
        <f t="array" ref="BA65">T65*E65</f>
        <v>0</v>
      </c>
      <c r="BB65" s="80" cm="1">
        <f t="array" ref="BB65">U65*E65</f>
        <v>0</v>
      </c>
      <c r="BC65" s="80" cm="1">
        <f t="array" ref="BC65">V65*E65</f>
        <v>0</v>
      </c>
      <c r="BD65" s="7"/>
      <c r="BE65" s="7"/>
      <c r="BF65" s="17"/>
      <c r="BG65" s="18"/>
    </row>
    <row r="66" spans="1:59" ht="114.75" x14ac:dyDescent="0.5">
      <c r="A66" s="161" t="s">
        <v>105</v>
      </c>
      <c r="B66" s="162" t="s">
        <v>106</v>
      </c>
      <c r="C66" s="162" t="s">
        <v>107</v>
      </c>
      <c r="D66" s="162" t="s">
        <v>108</v>
      </c>
      <c r="E66" s="163">
        <v>1</v>
      </c>
      <c r="F66" s="173">
        <v>0</v>
      </c>
      <c r="G66" s="164" cm="1">
        <f t="array" ref="G66">E66*F66</f>
        <v>0</v>
      </c>
      <c r="H66" s="164"/>
      <c r="I66" s="165"/>
      <c r="J66" s="166"/>
      <c r="K66" s="167"/>
      <c r="L66" s="94">
        <v>10000</v>
      </c>
      <c r="M66" s="94">
        <v>0</v>
      </c>
      <c r="N66" s="94">
        <v>0</v>
      </c>
      <c r="O66" s="94">
        <v>0</v>
      </c>
      <c r="P66" s="94">
        <v>0</v>
      </c>
      <c r="Q66" s="94">
        <v>0</v>
      </c>
      <c r="R66" s="94">
        <v>0</v>
      </c>
      <c r="S66" s="94">
        <v>0</v>
      </c>
      <c r="T66" s="94">
        <v>0</v>
      </c>
      <c r="U66" s="94">
        <v>0</v>
      </c>
      <c r="V66" s="94">
        <v>0</v>
      </c>
      <c r="W66" s="95">
        <v>0.125</v>
      </c>
      <c r="X66" s="95">
        <v>0</v>
      </c>
      <c r="Y66" s="95">
        <v>0.125</v>
      </c>
      <c r="Z66" s="95">
        <v>6.25E-2</v>
      </c>
      <c r="AA66" s="95">
        <v>0.125</v>
      </c>
      <c r="AB66" s="95">
        <v>0</v>
      </c>
      <c r="AC66" s="96" t="s">
        <v>2</v>
      </c>
      <c r="AD66" s="94">
        <v>375</v>
      </c>
      <c r="AE66" s="94">
        <v>375</v>
      </c>
      <c r="AF66" s="94">
        <v>375</v>
      </c>
      <c r="AG66" s="94">
        <v>375</v>
      </c>
      <c r="AH66" s="94">
        <v>400</v>
      </c>
      <c r="AI66" s="95">
        <v>2.1</v>
      </c>
      <c r="AJ66" s="94" cm="1">
        <f t="array" ref="AJ66">(L66+M66+N66+O66+P66+Q66+R66+S66+T66+U66+V66+W66*AD66+X66*AE66+Y66*AF66+Z66*AF66+AA66*AG66+AB66*AH66)*AI66</f>
        <v>21344.53125</v>
      </c>
      <c r="AK66" s="6" cm="1">
        <f t="array" ref="AK66">SUM(L66:V66)</f>
        <v>10000</v>
      </c>
      <c r="AL66" s="80" cm="1">
        <f t="array" ref="AL66">W66*E66</f>
        <v>0.125</v>
      </c>
      <c r="AM66" s="80" cm="1">
        <f t="array" ref="AM66">X66*E66</f>
        <v>0</v>
      </c>
      <c r="AN66" s="80" cm="1">
        <f t="array" ref="AN66">Y66*E66</f>
        <v>0.125</v>
      </c>
      <c r="AO66" s="80" cm="1">
        <f t="array" ref="AO66">Z66*E66</f>
        <v>6.25E-2</v>
      </c>
      <c r="AP66" s="80" cm="1">
        <f t="array" ref="AP66">AA66*E66</f>
        <v>0.125</v>
      </c>
      <c r="AQ66" s="80" cm="1">
        <f t="array" ref="AQ66">AB66*E66</f>
        <v>0</v>
      </c>
      <c r="AR66" s="46" t="str" cm="1">
        <f t="array" ref="AR66">AC66</f>
        <v xml:space="preserve"> </v>
      </c>
      <c r="AS66" s="80" cm="1">
        <f t="array" ref="AS66">E66*L66</f>
        <v>10000</v>
      </c>
      <c r="AT66" s="80" cm="1">
        <f t="array" ref="AT66">M66*E66</f>
        <v>0</v>
      </c>
      <c r="AU66" s="80" cm="1">
        <f t="array" ref="AU66">N66*E66</f>
        <v>0</v>
      </c>
      <c r="AV66" s="80" cm="1">
        <f t="array" ref="AV66">O66*E66</f>
        <v>0</v>
      </c>
      <c r="AW66" s="80" cm="1">
        <f t="array" ref="AW66">P66*E66</f>
        <v>0</v>
      </c>
      <c r="AX66" s="80" cm="1">
        <f t="array" ref="AX66">Q66*E66</f>
        <v>0</v>
      </c>
      <c r="AY66" s="80" cm="1">
        <f t="array" ref="AY66">R66*E66</f>
        <v>0</v>
      </c>
      <c r="AZ66" s="80" cm="1">
        <f t="array" ref="AZ66">S66*E66</f>
        <v>0</v>
      </c>
      <c r="BA66" s="80" cm="1">
        <f t="array" ref="BA66">T66*E66</f>
        <v>0</v>
      </c>
      <c r="BB66" s="80" cm="1">
        <f t="array" ref="BB66">U66*E66</f>
        <v>0</v>
      </c>
      <c r="BC66" s="80" cm="1">
        <f t="array" ref="BC66">V66*E66</f>
        <v>0</v>
      </c>
      <c r="BD66" s="7"/>
      <c r="BE66" s="7"/>
      <c r="BF66" s="17"/>
      <c r="BG66" s="18"/>
    </row>
    <row r="67" spans="1:59" ht="86.25" x14ac:dyDescent="0.5">
      <c r="A67" s="161" t="s">
        <v>132</v>
      </c>
      <c r="B67" s="162" t="s">
        <v>133</v>
      </c>
      <c r="C67" s="162" t="s">
        <v>120</v>
      </c>
      <c r="D67" s="162" t="s">
        <v>75</v>
      </c>
      <c r="E67" s="163">
        <v>1</v>
      </c>
      <c r="F67" s="173">
        <v>0</v>
      </c>
      <c r="G67" s="164" cm="1">
        <f t="array" ref="G67">E67*F67</f>
        <v>0</v>
      </c>
      <c r="H67" s="164"/>
      <c r="I67" s="165"/>
      <c r="J67" s="166"/>
      <c r="K67" s="167"/>
      <c r="L67" s="94">
        <v>300</v>
      </c>
      <c r="M67" s="94">
        <v>0</v>
      </c>
      <c r="N67" s="94">
        <v>60</v>
      </c>
      <c r="O67" s="94">
        <v>0</v>
      </c>
      <c r="P67" s="94">
        <v>125</v>
      </c>
      <c r="Q67" s="94">
        <v>0</v>
      </c>
      <c r="R67" s="94">
        <v>0</v>
      </c>
      <c r="S67" s="94">
        <v>0</v>
      </c>
      <c r="T67" s="94">
        <v>0</v>
      </c>
      <c r="U67" s="94">
        <v>0</v>
      </c>
      <c r="V67" s="94">
        <v>0</v>
      </c>
      <c r="W67" s="95">
        <v>6.25E-2</v>
      </c>
      <c r="X67" s="95">
        <v>6.25E-2</v>
      </c>
      <c r="Y67" s="95">
        <v>0.125</v>
      </c>
      <c r="Z67" s="95">
        <v>6.25E-2</v>
      </c>
      <c r="AA67" s="95">
        <v>0</v>
      </c>
      <c r="AB67" s="95">
        <v>0</v>
      </c>
      <c r="AC67" s="96" t="s">
        <v>2</v>
      </c>
      <c r="AD67" s="94">
        <v>375</v>
      </c>
      <c r="AE67" s="94">
        <v>375</v>
      </c>
      <c r="AF67" s="94">
        <v>375</v>
      </c>
      <c r="AG67" s="94">
        <v>375</v>
      </c>
      <c r="AH67" s="94">
        <v>400</v>
      </c>
      <c r="AI67" s="95">
        <v>2.1</v>
      </c>
      <c r="AJ67" s="94" cm="1">
        <f t="array" ref="AJ67">(L67+M67+N67+O67+P67+Q67+R67+S67+T67+U67+V67+W67*AD67+X67*AE67+Y67*AF67+Z67*AF67+AA67*AG67+AB67*AH67)*AI67</f>
        <v>1264.59375</v>
      </c>
      <c r="AK67" s="6" cm="1">
        <f t="array" ref="AK67">SUM(L67:V67)</f>
        <v>485</v>
      </c>
      <c r="AL67" s="80" cm="1">
        <f t="array" ref="AL67">W67*E67</f>
        <v>6.25E-2</v>
      </c>
      <c r="AM67" s="80" cm="1">
        <f t="array" ref="AM67">X67*E67</f>
        <v>6.25E-2</v>
      </c>
      <c r="AN67" s="80" cm="1">
        <f t="array" ref="AN67">Y67*E67</f>
        <v>0.125</v>
      </c>
      <c r="AO67" s="80" cm="1">
        <f t="array" ref="AO67">Z67*E67</f>
        <v>6.25E-2</v>
      </c>
      <c r="AP67" s="80" cm="1">
        <f t="array" ref="AP67">AA67*E67</f>
        <v>0</v>
      </c>
      <c r="AQ67" s="80" cm="1">
        <f t="array" ref="AQ67">AB67*E67</f>
        <v>0</v>
      </c>
      <c r="AR67" s="46" t="str" cm="1">
        <f t="array" ref="AR67">AC67</f>
        <v xml:space="preserve"> </v>
      </c>
      <c r="AS67" s="80" cm="1">
        <f t="array" ref="AS67">E67*L67</f>
        <v>300</v>
      </c>
      <c r="AT67" s="80" cm="1">
        <f t="array" ref="AT67">M67*E67</f>
        <v>0</v>
      </c>
      <c r="AU67" s="80" cm="1">
        <f t="array" ref="AU67">N67*E67</f>
        <v>60</v>
      </c>
      <c r="AV67" s="80" cm="1">
        <f t="array" ref="AV67">O67*E67</f>
        <v>0</v>
      </c>
      <c r="AW67" s="80" cm="1">
        <f t="array" ref="AW67">P67*E67</f>
        <v>125</v>
      </c>
      <c r="AX67" s="80" cm="1">
        <f t="array" ref="AX67">Q67*E67</f>
        <v>0</v>
      </c>
      <c r="AY67" s="80" cm="1">
        <f t="array" ref="AY67">R67*E67</f>
        <v>0</v>
      </c>
      <c r="AZ67" s="80" cm="1">
        <f t="array" ref="AZ67">S67*E67</f>
        <v>0</v>
      </c>
      <c r="BA67" s="80" cm="1">
        <f t="array" ref="BA67">T67*E67</f>
        <v>0</v>
      </c>
      <c r="BB67" s="80" cm="1">
        <f t="array" ref="BB67">U67*E67</f>
        <v>0</v>
      </c>
      <c r="BC67" s="80" cm="1">
        <f t="array" ref="BC67">V67*E67</f>
        <v>0</v>
      </c>
      <c r="BD67" s="7"/>
      <c r="BE67" s="7"/>
      <c r="BF67" s="17"/>
      <c r="BG67" s="18"/>
    </row>
    <row r="68" spans="1:59" ht="143.25" x14ac:dyDescent="0.5">
      <c r="A68" s="161" t="s">
        <v>134</v>
      </c>
      <c r="B68" s="168"/>
      <c r="C68" s="162" t="s">
        <v>135</v>
      </c>
      <c r="D68" s="162" t="s">
        <v>75</v>
      </c>
      <c r="E68" s="163">
        <v>1</v>
      </c>
      <c r="F68" s="173">
        <v>0</v>
      </c>
      <c r="G68" s="164" cm="1">
        <f t="array" ref="G68">E68*F68</f>
        <v>0</v>
      </c>
      <c r="H68" s="164"/>
      <c r="I68" s="165"/>
      <c r="J68" s="166"/>
      <c r="K68" s="167"/>
      <c r="L68" s="94">
        <v>0</v>
      </c>
      <c r="M68" s="94">
        <v>0</v>
      </c>
      <c r="N68" s="94">
        <v>0</v>
      </c>
      <c r="O68" s="94">
        <v>0</v>
      </c>
      <c r="P68" s="94">
        <v>0</v>
      </c>
      <c r="Q68" s="94">
        <v>0</v>
      </c>
      <c r="R68" s="94">
        <v>0</v>
      </c>
      <c r="S68" s="94">
        <v>0</v>
      </c>
      <c r="T68" s="94">
        <v>0</v>
      </c>
      <c r="U68" s="94">
        <v>0</v>
      </c>
      <c r="V68" s="94">
        <v>18220</v>
      </c>
      <c r="W68" s="95">
        <v>0</v>
      </c>
      <c r="X68" s="95">
        <v>0</v>
      </c>
      <c r="Y68" s="95">
        <v>0</v>
      </c>
      <c r="Z68" s="95">
        <v>0</v>
      </c>
      <c r="AA68" s="95">
        <v>0</v>
      </c>
      <c r="AB68" s="95">
        <v>0</v>
      </c>
      <c r="AC68" s="96" t="s">
        <v>2</v>
      </c>
      <c r="AD68" s="94">
        <v>375</v>
      </c>
      <c r="AE68" s="94">
        <v>375</v>
      </c>
      <c r="AF68" s="94">
        <v>375</v>
      </c>
      <c r="AG68" s="94">
        <v>375</v>
      </c>
      <c r="AH68" s="94">
        <v>400</v>
      </c>
      <c r="AI68" s="95">
        <v>1.25</v>
      </c>
      <c r="AJ68" s="94" cm="1">
        <f t="array" ref="AJ68">(L68+M68+N68+O68+P68+Q68+R68+S68+T68+U68+V68+W68*AD68+X68*AE68+Y68*AF68+Z68*AF68+AA68*AG68+AB68*AH68)*AI68</f>
        <v>22775</v>
      </c>
      <c r="AK68" s="6" cm="1">
        <f t="array" ref="AK68">SUM(L68:V68)</f>
        <v>18220</v>
      </c>
      <c r="AL68" s="80" cm="1">
        <f t="array" ref="AL68">W68*E68</f>
        <v>0</v>
      </c>
      <c r="AM68" s="80" cm="1">
        <f t="array" ref="AM68">X68*E68</f>
        <v>0</v>
      </c>
      <c r="AN68" s="80" cm="1">
        <f t="array" ref="AN68">Y68*E68</f>
        <v>0</v>
      </c>
      <c r="AO68" s="80" cm="1">
        <f t="array" ref="AO68">Z68*E68</f>
        <v>0</v>
      </c>
      <c r="AP68" s="80" cm="1">
        <f t="array" ref="AP68">AA68*E68</f>
        <v>0</v>
      </c>
      <c r="AQ68" s="80" cm="1">
        <f t="array" ref="AQ68">AB68*E68</f>
        <v>0</v>
      </c>
      <c r="AR68" s="46" t="str" cm="1">
        <f t="array" ref="AR68">AC68</f>
        <v xml:space="preserve"> </v>
      </c>
      <c r="AS68" s="80" cm="1">
        <f t="array" ref="AS68">E68*L68</f>
        <v>0</v>
      </c>
      <c r="AT68" s="80" cm="1">
        <f t="array" ref="AT68">M68*E68</f>
        <v>0</v>
      </c>
      <c r="AU68" s="80" cm="1">
        <f t="array" ref="AU68">N68*E68</f>
        <v>0</v>
      </c>
      <c r="AV68" s="80" cm="1">
        <f t="array" ref="AV68">O68*E68</f>
        <v>0</v>
      </c>
      <c r="AW68" s="80" cm="1">
        <f t="array" ref="AW68">P68*E68</f>
        <v>0</v>
      </c>
      <c r="AX68" s="80" cm="1">
        <f t="array" ref="AX68">Q68*E68</f>
        <v>0</v>
      </c>
      <c r="AY68" s="80" cm="1">
        <f t="array" ref="AY68">R68*E68</f>
        <v>0</v>
      </c>
      <c r="AZ68" s="80" cm="1">
        <f t="array" ref="AZ68">S68*E68</f>
        <v>0</v>
      </c>
      <c r="BA68" s="80" cm="1">
        <f t="array" ref="BA68">T68*E68</f>
        <v>0</v>
      </c>
      <c r="BB68" s="80" cm="1">
        <f t="array" ref="BB68">U68*E68</f>
        <v>0</v>
      </c>
      <c r="BC68" s="80" cm="1">
        <f t="array" ref="BC68">V68*E68</f>
        <v>18220</v>
      </c>
      <c r="BD68" s="7"/>
      <c r="BE68" s="7"/>
      <c r="BF68" s="17"/>
      <c r="BG68" s="18"/>
    </row>
    <row r="69" spans="1:59" ht="86.25" x14ac:dyDescent="0.5">
      <c r="A69" s="161" t="s">
        <v>136</v>
      </c>
      <c r="B69" s="168"/>
      <c r="C69" s="162" t="s">
        <v>137</v>
      </c>
      <c r="D69" s="162" t="s">
        <v>75</v>
      </c>
      <c r="E69" s="163">
        <v>1</v>
      </c>
      <c r="F69" s="173">
        <v>0</v>
      </c>
      <c r="G69" s="164" cm="1">
        <f t="array" ref="G69">E69*F69</f>
        <v>0</v>
      </c>
      <c r="H69" s="164"/>
      <c r="I69" s="165"/>
      <c r="J69" s="166"/>
      <c r="K69" s="167"/>
      <c r="L69" s="94">
        <v>0</v>
      </c>
      <c r="M69" s="94">
        <v>0</v>
      </c>
      <c r="N69" s="94">
        <v>0</v>
      </c>
      <c r="O69" s="94">
        <v>0</v>
      </c>
      <c r="P69" s="94">
        <v>0</v>
      </c>
      <c r="Q69" s="94">
        <v>0</v>
      </c>
      <c r="R69" s="94">
        <v>0</v>
      </c>
      <c r="S69" s="94">
        <v>0</v>
      </c>
      <c r="T69" s="94">
        <v>0</v>
      </c>
      <c r="U69" s="94">
        <v>0</v>
      </c>
      <c r="V69" s="94">
        <v>3800</v>
      </c>
      <c r="W69" s="95">
        <v>0.125</v>
      </c>
      <c r="X69" s="95">
        <v>0</v>
      </c>
      <c r="Y69" s="95">
        <v>0.25</v>
      </c>
      <c r="Z69" s="95">
        <v>0.125</v>
      </c>
      <c r="AA69" s="95">
        <v>0</v>
      </c>
      <c r="AB69" s="95">
        <v>0</v>
      </c>
      <c r="AC69" s="96" t="s">
        <v>2</v>
      </c>
      <c r="AD69" s="94">
        <v>375</v>
      </c>
      <c r="AE69" s="94">
        <v>375</v>
      </c>
      <c r="AF69" s="94">
        <v>375</v>
      </c>
      <c r="AG69" s="94">
        <v>375</v>
      </c>
      <c r="AH69" s="94">
        <v>400</v>
      </c>
      <c r="AI69" s="95">
        <v>1.25</v>
      </c>
      <c r="AJ69" s="94" cm="1">
        <f t="array" ref="AJ69">(L69+M69+N69+O69+P69+Q69+R69+S69+T69+U69+V69+W69*AD69+X69*AE69+Y69*AF69+Z69*AF69+AA69*AG69+AB69*AH69)*AI69</f>
        <v>4984.375</v>
      </c>
      <c r="AK69" s="6" cm="1">
        <f t="array" ref="AK69">SUM(L69:V69)</f>
        <v>3800</v>
      </c>
      <c r="AL69" s="80" cm="1">
        <f t="array" ref="AL69">W69*E69</f>
        <v>0.125</v>
      </c>
      <c r="AM69" s="80" cm="1">
        <f t="array" ref="AM69">X69*E69</f>
        <v>0</v>
      </c>
      <c r="AN69" s="80" cm="1">
        <f t="array" ref="AN69">Y69*E69</f>
        <v>0.25</v>
      </c>
      <c r="AO69" s="80" cm="1">
        <f t="array" ref="AO69">Z69*E69</f>
        <v>0.125</v>
      </c>
      <c r="AP69" s="80" cm="1">
        <f t="array" ref="AP69">AA69*E69</f>
        <v>0</v>
      </c>
      <c r="AQ69" s="80" cm="1">
        <f t="array" ref="AQ69">AB69*E69</f>
        <v>0</v>
      </c>
      <c r="AR69" s="46" t="str" cm="1">
        <f t="array" ref="AR69">AC69</f>
        <v xml:space="preserve"> </v>
      </c>
      <c r="AS69" s="80" cm="1">
        <f t="array" ref="AS69">E69*L69</f>
        <v>0</v>
      </c>
      <c r="AT69" s="80" cm="1">
        <f t="array" ref="AT69">M69*E69</f>
        <v>0</v>
      </c>
      <c r="AU69" s="80" cm="1">
        <f t="array" ref="AU69">N69*E69</f>
        <v>0</v>
      </c>
      <c r="AV69" s="80" cm="1">
        <f t="array" ref="AV69">O69*E69</f>
        <v>0</v>
      </c>
      <c r="AW69" s="80" cm="1">
        <f t="array" ref="AW69">P69*E69</f>
        <v>0</v>
      </c>
      <c r="AX69" s="80" cm="1">
        <f t="array" ref="AX69">Q69*E69</f>
        <v>0</v>
      </c>
      <c r="AY69" s="80" cm="1">
        <f t="array" ref="AY69">R69*E69</f>
        <v>0</v>
      </c>
      <c r="AZ69" s="80" cm="1">
        <f t="array" ref="AZ69">S69*E69</f>
        <v>0</v>
      </c>
      <c r="BA69" s="80" cm="1">
        <f t="array" ref="BA69">T69*E69</f>
        <v>0</v>
      </c>
      <c r="BB69" s="80" cm="1">
        <f t="array" ref="BB69">U69*E69</f>
        <v>0</v>
      </c>
      <c r="BC69" s="80" cm="1">
        <f t="array" ref="BC69">V69*E69</f>
        <v>3800</v>
      </c>
      <c r="BD69" s="7"/>
      <c r="BE69" s="7"/>
      <c r="BF69" s="17"/>
      <c r="BG69" s="18"/>
    </row>
    <row r="70" spans="1:59" ht="31.5" x14ac:dyDescent="0.5">
      <c r="A70" s="161" t="s">
        <v>103</v>
      </c>
      <c r="B70" s="162" t="s">
        <v>104</v>
      </c>
      <c r="C70" s="169"/>
      <c r="D70" s="162" t="s">
        <v>75</v>
      </c>
      <c r="E70" s="163">
        <v>8</v>
      </c>
      <c r="F70" s="173">
        <v>0</v>
      </c>
      <c r="G70" s="164" cm="1">
        <f t="array" ref="G70">E70*F70</f>
        <v>0</v>
      </c>
      <c r="H70" s="164"/>
      <c r="I70" s="165"/>
      <c r="J70" s="166"/>
      <c r="K70" s="167"/>
      <c r="L70" s="94">
        <v>0</v>
      </c>
      <c r="M70" s="94">
        <v>0</v>
      </c>
      <c r="N70" s="94">
        <v>0</v>
      </c>
      <c r="O70" s="94">
        <v>0</v>
      </c>
      <c r="P70" s="94">
        <v>0</v>
      </c>
      <c r="Q70" s="94">
        <v>0</v>
      </c>
      <c r="R70" s="94">
        <v>0</v>
      </c>
      <c r="S70" s="94">
        <v>0</v>
      </c>
      <c r="T70" s="94">
        <v>0</v>
      </c>
      <c r="U70" s="94">
        <v>0</v>
      </c>
      <c r="V70" s="94">
        <v>273</v>
      </c>
      <c r="W70" s="95">
        <v>0</v>
      </c>
      <c r="X70" s="95">
        <v>0</v>
      </c>
      <c r="Y70" s="95">
        <v>0</v>
      </c>
      <c r="Z70" s="95">
        <v>0</v>
      </c>
      <c r="AA70" s="95">
        <v>0</v>
      </c>
      <c r="AB70" s="95">
        <v>0</v>
      </c>
      <c r="AC70" s="96" t="s">
        <v>2</v>
      </c>
      <c r="AD70" s="94">
        <v>375</v>
      </c>
      <c r="AE70" s="94">
        <v>375</v>
      </c>
      <c r="AF70" s="94">
        <v>375</v>
      </c>
      <c r="AG70" s="94">
        <v>375</v>
      </c>
      <c r="AH70" s="94">
        <v>400</v>
      </c>
      <c r="AI70" s="95">
        <v>2.1</v>
      </c>
      <c r="AJ70" s="94" cm="1">
        <f t="array" ref="AJ70">(L70+M70+N70+O70+P70+Q70+R70+S70+T70+U70+V70+W70*AD70+X70*AE70+Y70*AF70+Z70*AF70+AA70*AG70+AB70*AH70)*AI70</f>
        <v>573.30000000000007</v>
      </c>
      <c r="AK70" s="6" cm="1">
        <f t="array" ref="AK70">SUM(L70:V70)</f>
        <v>273</v>
      </c>
      <c r="AL70" s="80" cm="1">
        <f t="array" ref="AL70">W70*E70</f>
        <v>0</v>
      </c>
      <c r="AM70" s="80" cm="1">
        <f t="array" ref="AM70">X70*E70</f>
        <v>0</v>
      </c>
      <c r="AN70" s="80" cm="1">
        <f t="array" ref="AN70">Y70*E70</f>
        <v>0</v>
      </c>
      <c r="AO70" s="80" cm="1">
        <f t="array" ref="AO70">Z70*E70</f>
        <v>0</v>
      </c>
      <c r="AP70" s="80" cm="1">
        <f t="array" ref="AP70">AA70*E70</f>
        <v>0</v>
      </c>
      <c r="AQ70" s="80" cm="1">
        <f t="array" ref="AQ70">AB70*E70</f>
        <v>0</v>
      </c>
      <c r="AR70" s="46" t="str" cm="1">
        <f t="array" ref="AR70">AC70</f>
        <v xml:space="preserve"> </v>
      </c>
      <c r="AS70" s="80" cm="1">
        <f t="array" ref="AS70">E70*L70</f>
        <v>0</v>
      </c>
      <c r="AT70" s="80" cm="1">
        <f t="array" ref="AT70">M70*E70</f>
        <v>0</v>
      </c>
      <c r="AU70" s="80" cm="1">
        <f t="array" ref="AU70">N70*E70</f>
        <v>0</v>
      </c>
      <c r="AV70" s="80" cm="1">
        <f t="array" ref="AV70">O70*E70</f>
        <v>0</v>
      </c>
      <c r="AW70" s="80" cm="1">
        <f t="array" ref="AW70">P70*E70</f>
        <v>0</v>
      </c>
      <c r="AX70" s="80" cm="1">
        <f t="array" ref="AX70">Q70*E70</f>
        <v>0</v>
      </c>
      <c r="AY70" s="80" cm="1">
        <f t="array" ref="AY70">R70*E70</f>
        <v>0</v>
      </c>
      <c r="AZ70" s="80" cm="1">
        <f t="array" ref="AZ70">S70*E70</f>
        <v>0</v>
      </c>
      <c r="BA70" s="80" cm="1">
        <f t="array" ref="BA70">T70*E70</f>
        <v>0</v>
      </c>
      <c r="BB70" s="80" cm="1">
        <f t="array" ref="BB70">U70*E70</f>
        <v>0</v>
      </c>
      <c r="BC70" s="80" cm="1">
        <f t="array" ref="BC70">V70*E70</f>
        <v>2184</v>
      </c>
      <c r="BD70" s="7"/>
      <c r="BE70" s="7"/>
      <c r="BF70" s="17"/>
      <c r="BG70" s="18"/>
    </row>
    <row r="71" spans="1:59" ht="63" x14ac:dyDescent="0.5">
      <c r="A71" s="161" t="s">
        <v>138</v>
      </c>
      <c r="B71" s="168"/>
      <c r="C71" s="169"/>
      <c r="D71" s="162" t="s">
        <v>77</v>
      </c>
      <c r="E71" s="163">
        <v>1</v>
      </c>
      <c r="F71" s="173">
        <v>0</v>
      </c>
      <c r="G71" s="164" cm="1">
        <f t="array" ref="G71">E71*F71</f>
        <v>0</v>
      </c>
      <c r="H71" s="164"/>
      <c r="I71" s="165"/>
      <c r="J71" s="166"/>
      <c r="K71" s="167"/>
      <c r="L71" s="94">
        <v>0</v>
      </c>
      <c r="M71" s="94">
        <v>0</v>
      </c>
      <c r="N71" s="94">
        <v>0</v>
      </c>
      <c r="O71" s="94">
        <v>0</v>
      </c>
      <c r="P71" s="94">
        <v>0</v>
      </c>
      <c r="Q71" s="94">
        <v>0</v>
      </c>
      <c r="R71" s="94">
        <v>0</v>
      </c>
      <c r="S71" s="94">
        <v>0</v>
      </c>
      <c r="T71" s="94">
        <v>0</v>
      </c>
      <c r="U71" s="94">
        <v>0</v>
      </c>
      <c r="V71" s="94">
        <v>2500</v>
      </c>
      <c r="W71" s="95">
        <v>0</v>
      </c>
      <c r="X71" s="95">
        <v>0</v>
      </c>
      <c r="Y71" s="95">
        <v>0</v>
      </c>
      <c r="Z71" s="95">
        <v>0</v>
      </c>
      <c r="AA71" s="95">
        <v>0</v>
      </c>
      <c r="AB71" s="95">
        <v>0</v>
      </c>
      <c r="AC71" s="96" t="s">
        <v>2</v>
      </c>
      <c r="AD71" s="94">
        <v>375</v>
      </c>
      <c r="AE71" s="94">
        <v>375</v>
      </c>
      <c r="AF71" s="94">
        <v>375</v>
      </c>
      <c r="AG71" s="94">
        <v>375</v>
      </c>
      <c r="AH71" s="94">
        <v>400</v>
      </c>
      <c r="AI71" s="95">
        <v>2.1</v>
      </c>
      <c r="AJ71" s="94" cm="1">
        <f t="array" ref="AJ71">(L71+M71+N71+O71+P71+Q71+R71+S71+T71+U71+V71+W71*AD71+X71*AE71+Y71*AF71+Z71*AF71+AA71*AG71+AB71*AH71)*AI71</f>
        <v>5250</v>
      </c>
      <c r="AK71" s="6" cm="1">
        <f t="array" ref="AK71">SUM(L71:V71)</f>
        <v>2500</v>
      </c>
      <c r="AL71" s="80" cm="1">
        <f t="array" ref="AL71">W71*E71</f>
        <v>0</v>
      </c>
      <c r="AM71" s="80" cm="1">
        <f t="array" ref="AM71">X71*E71</f>
        <v>0</v>
      </c>
      <c r="AN71" s="80" cm="1">
        <f t="array" ref="AN71">Y71*E71</f>
        <v>0</v>
      </c>
      <c r="AO71" s="80" cm="1">
        <f t="array" ref="AO71">Z71*E71</f>
        <v>0</v>
      </c>
      <c r="AP71" s="80" cm="1">
        <f t="array" ref="AP71">AA71*E71</f>
        <v>0</v>
      </c>
      <c r="AQ71" s="80" cm="1">
        <f t="array" ref="AQ71">AB71*E71</f>
        <v>0</v>
      </c>
      <c r="AR71" s="46" t="str" cm="1">
        <f t="array" ref="AR71">AC71</f>
        <v xml:space="preserve"> </v>
      </c>
      <c r="AS71" s="80" cm="1">
        <f t="array" ref="AS71">E71*L71</f>
        <v>0</v>
      </c>
      <c r="AT71" s="80" cm="1">
        <f t="array" ref="AT71">M71*E71</f>
        <v>0</v>
      </c>
      <c r="AU71" s="80" cm="1">
        <f t="array" ref="AU71">N71*E71</f>
        <v>0</v>
      </c>
      <c r="AV71" s="80" cm="1">
        <f t="array" ref="AV71">O71*E71</f>
        <v>0</v>
      </c>
      <c r="AW71" s="80" cm="1">
        <f t="array" ref="AW71">P71*E71</f>
        <v>0</v>
      </c>
      <c r="AX71" s="80" cm="1">
        <f t="array" ref="AX71">Q71*E71</f>
        <v>0</v>
      </c>
      <c r="AY71" s="80" cm="1">
        <f t="array" ref="AY71">R71*E71</f>
        <v>0</v>
      </c>
      <c r="AZ71" s="80" cm="1">
        <f t="array" ref="AZ71">S71*E71</f>
        <v>0</v>
      </c>
      <c r="BA71" s="80" cm="1">
        <f t="array" ref="BA71">T71*E71</f>
        <v>0</v>
      </c>
      <c r="BB71" s="80" cm="1">
        <f t="array" ref="BB71">U71*E71</f>
        <v>0</v>
      </c>
      <c r="BC71" s="80" cm="1">
        <f t="array" ref="BC71">V71*E71</f>
        <v>2500</v>
      </c>
      <c r="BD71" s="7"/>
      <c r="BE71" s="7"/>
      <c r="BF71" s="17"/>
      <c r="BG71" s="18"/>
    </row>
    <row r="72" spans="1:59" ht="63" x14ac:dyDescent="0.5">
      <c r="A72" s="161" t="s">
        <v>110</v>
      </c>
      <c r="B72" s="162" t="s">
        <v>111</v>
      </c>
      <c r="C72" s="162" t="s">
        <v>120</v>
      </c>
      <c r="D72" s="162" t="s">
        <v>75</v>
      </c>
      <c r="E72" s="163">
        <v>1</v>
      </c>
      <c r="F72" s="173">
        <v>0</v>
      </c>
      <c r="G72" s="164" cm="1">
        <f t="array" ref="G72">E72*F72</f>
        <v>0</v>
      </c>
      <c r="H72" s="164"/>
      <c r="I72" s="165"/>
      <c r="J72" s="166"/>
      <c r="K72" s="167"/>
      <c r="L72" s="94">
        <v>740</v>
      </c>
      <c r="M72" s="94">
        <v>0</v>
      </c>
      <c r="N72" s="94">
        <v>80</v>
      </c>
      <c r="O72" s="94">
        <v>0</v>
      </c>
      <c r="P72" s="94">
        <v>5</v>
      </c>
      <c r="Q72" s="94">
        <v>0</v>
      </c>
      <c r="R72" s="94">
        <v>0</v>
      </c>
      <c r="S72" s="94">
        <v>0</v>
      </c>
      <c r="T72" s="94">
        <v>0</v>
      </c>
      <c r="U72" s="94">
        <v>0</v>
      </c>
      <c r="V72" s="94">
        <v>0</v>
      </c>
      <c r="W72" s="95">
        <v>6.25E-2</v>
      </c>
      <c r="X72" s="95">
        <v>0.125</v>
      </c>
      <c r="Y72" s="95">
        <v>0.125</v>
      </c>
      <c r="Z72" s="95">
        <v>6.25E-2</v>
      </c>
      <c r="AA72" s="95">
        <v>0</v>
      </c>
      <c r="AB72" s="95">
        <v>0</v>
      </c>
      <c r="AC72" s="96" t="s">
        <v>2</v>
      </c>
      <c r="AD72" s="94">
        <v>375</v>
      </c>
      <c r="AE72" s="94">
        <v>375</v>
      </c>
      <c r="AF72" s="94">
        <v>375</v>
      </c>
      <c r="AG72" s="94">
        <v>375</v>
      </c>
      <c r="AH72" s="94">
        <v>400</v>
      </c>
      <c r="AI72" s="95">
        <v>2.1</v>
      </c>
      <c r="AJ72" s="94" cm="1">
        <f t="array" ref="AJ72">(L72+M72+N72+O72+P72+Q72+R72+S72+T72+U72+V72+W72*AD72+X72*AE72+Y72*AF72+Z72*AF72+AA72*AG72+AB72*AH72)*AI72</f>
        <v>2027.8125</v>
      </c>
      <c r="AK72" s="6" cm="1">
        <f t="array" ref="AK72">SUM(L72:V72)</f>
        <v>825</v>
      </c>
      <c r="AL72" s="80" cm="1">
        <f t="array" ref="AL72">W72*E72</f>
        <v>6.25E-2</v>
      </c>
      <c r="AM72" s="80" cm="1">
        <f t="array" ref="AM72">X72*E72</f>
        <v>0.125</v>
      </c>
      <c r="AN72" s="80" cm="1">
        <f t="array" ref="AN72">Y72*E72</f>
        <v>0.125</v>
      </c>
      <c r="AO72" s="80" cm="1">
        <f t="array" ref="AO72">Z72*E72</f>
        <v>6.25E-2</v>
      </c>
      <c r="AP72" s="80" cm="1">
        <f t="array" ref="AP72">AA72*E72</f>
        <v>0</v>
      </c>
      <c r="AQ72" s="80" cm="1">
        <f t="array" ref="AQ72">AB72*E72</f>
        <v>0</v>
      </c>
      <c r="AR72" s="46" t="str" cm="1">
        <f t="array" ref="AR72">AC72</f>
        <v xml:space="preserve"> </v>
      </c>
      <c r="AS72" s="80" cm="1">
        <f t="array" ref="AS72">E72*L72</f>
        <v>740</v>
      </c>
      <c r="AT72" s="80" cm="1">
        <f t="array" ref="AT72">M72*E72</f>
        <v>0</v>
      </c>
      <c r="AU72" s="80" cm="1">
        <f t="array" ref="AU72">N72*E72</f>
        <v>80</v>
      </c>
      <c r="AV72" s="80" cm="1">
        <f t="array" ref="AV72">O72*E72</f>
        <v>0</v>
      </c>
      <c r="AW72" s="80" cm="1">
        <f t="array" ref="AW72">P72*E72</f>
        <v>5</v>
      </c>
      <c r="AX72" s="80" cm="1">
        <f t="array" ref="AX72">Q72*E72</f>
        <v>0</v>
      </c>
      <c r="AY72" s="80" cm="1">
        <f t="array" ref="AY72">R72*E72</f>
        <v>0</v>
      </c>
      <c r="AZ72" s="80" cm="1">
        <f t="array" ref="AZ72">S72*E72</f>
        <v>0</v>
      </c>
      <c r="BA72" s="80" cm="1">
        <f t="array" ref="BA72">T72*E72</f>
        <v>0</v>
      </c>
      <c r="BB72" s="80" cm="1">
        <f t="array" ref="BB72">U72*E72</f>
        <v>0</v>
      </c>
      <c r="BC72" s="80" cm="1">
        <f t="array" ref="BC72">V72*E72</f>
        <v>0</v>
      </c>
      <c r="BD72" s="7"/>
      <c r="BE72" s="7"/>
      <c r="BF72" s="17"/>
      <c r="BG72" s="18"/>
    </row>
    <row r="73" spans="1:59" ht="58.5" thickBot="1" x14ac:dyDescent="0.55000000000000004">
      <c r="A73" s="198"/>
      <c r="B73" s="199" t="s">
        <v>112</v>
      </c>
      <c r="C73" s="176" t="s">
        <v>113</v>
      </c>
      <c r="D73" s="176" t="s">
        <v>75</v>
      </c>
      <c r="E73" s="177">
        <v>3</v>
      </c>
      <c r="F73" s="178">
        <v>0</v>
      </c>
      <c r="G73" s="179" cm="1">
        <f t="array" ref="G73">E73*F73</f>
        <v>0</v>
      </c>
      <c r="H73" s="179"/>
      <c r="I73" s="180"/>
      <c r="J73" s="181"/>
      <c r="K73" s="182"/>
      <c r="L73" s="94">
        <v>0</v>
      </c>
      <c r="M73" s="94">
        <v>0</v>
      </c>
      <c r="N73" s="94">
        <v>0</v>
      </c>
      <c r="O73" s="94">
        <v>0</v>
      </c>
      <c r="P73" s="94">
        <v>1.5</v>
      </c>
      <c r="Q73" s="94">
        <v>0</v>
      </c>
      <c r="R73" s="94">
        <v>0</v>
      </c>
      <c r="S73" s="94">
        <v>0</v>
      </c>
      <c r="T73" s="94">
        <v>0</v>
      </c>
      <c r="U73" s="94">
        <v>0</v>
      </c>
      <c r="V73" s="94">
        <v>16</v>
      </c>
      <c r="W73" s="95">
        <v>0</v>
      </c>
      <c r="X73" s="95">
        <v>0</v>
      </c>
      <c r="Y73" s="95">
        <v>3.1E-2</v>
      </c>
      <c r="Z73" s="95">
        <v>3.1E-2</v>
      </c>
      <c r="AA73" s="95">
        <v>0</v>
      </c>
      <c r="AB73" s="95">
        <v>0</v>
      </c>
      <c r="AC73" s="96" t="s">
        <v>2</v>
      </c>
      <c r="AD73" s="94">
        <v>375</v>
      </c>
      <c r="AE73" s="94">
        <v>375</v>
      </c>
      <c r="AF73" s="94">
        <v>375</v>
      </c>
      <c r="AG73" s="94">
        <v>375</v>
      </c>
      <c r="AH73" s="94">
        <v>400</v>
      </c>
      <c r="AI73" s="95">
        <v>2.1</v>
      </c>
      <c r="AJ73" s="94" cm="1">
        <f t="array" ref="AJ73">(L73+M73+N73+O73+P73+Q73+R73+S73+T73+U73+V73+W73*AD73+X73*AE73+Y73*AF73+Z73*AF73+AA73*AG73+AB73*AH73)*AI73</f>
        <v>85.575000000000003</v>
      </c>
      <c r="AK73" s="6" cm="1">
        <f t="array" ref="AK73">SUM(L73:V73)</f>
        <v>17.5</v>
      </c>
      <c r="AL73" s="80" cm="1">
        <f t="array" ref="AL73">W73*E73</f>
        <v>0</v>
      </c>
      <c r="AM73" s="80" cm="1">
        <f t="array" ref="AM73">X73*E73</f>
        <v>0</v>
      </c>
      <c r="AN73" s="80" cm="1">
        <f t="array" ref="AN73">Y73*E73</f>
        <v>9.2999999999999999E-2</v>
      </c>
      <c r="AO73" s="80" cm="1">
        <f t="array" ref="AO73">Z73*E73</f>
        <v>9.2999999999999999E-2</v>
      </c>
      <c r="AP73" s="80" cm="1">
        <f t="array" ref="AP73">AA73*E73</f>
        <v>0</v>
      </c>
      <c r="AQ73" s="80" cm="1">
        <f t="array" ref="AQ73">AB73*E73</f>
        <v>0</v>
      </c>
      <c r="AR73" s="46" t="str" cm="1">
        <f t="array" ref="AR73">AC73</f>
        <v xml:space="preserve"> </v>
      </c>
      <c r="AS73" s="80" cm="1">
        <f t="array" ref="AS73">E73*L73</f>
        <v>0</v>
      </c>
      <c r="AT73" s="80" cm="1">
        <f t="array" ref="AT73">M73*E73</f>
        <v>0</v>
      </c>
      <c r="AU73" s="80" cm="1">
        <f t="array" ref="AU73">N73*E73</f>
        <v>0</v>
      </c>
      <c r="AV73" s="80" cm="1">
        <f t="array" ref="AV73">O73*E73</f>
        <v>0</v>
      </c>
      <c r="AW73" s="80" cm="1">
        <f t="array" ref="AW73">P73*E73</f>
        <v>4.5</v>
      </c>
      <c r="AX73" s="80" cm="1">
        <f t="array" ref="AX73">Q73*E73</f>
        <v>0</v>
      </c>
      <c r="AY73" s="80" cm="1">
        <f t="array" ref="AY73">R73*E73</f>
        <v>0</v>
      </c>
      <c r="AZ73" s="80" cm="1">
        <f t="array" ref="AZ73">S73*E73</f>
        <v>0</v>
      </c>
      <c r="BA73" s="80" cm="1">
        <f t="array" ref="BA73">T73*E73</f>
        <v>0</v>
      </c>
      <c r="BB73" s="80" cm="1">
        <f t="array" ref="BB73">U73*E73</f>
        <v>0</v>
      </c>
      <c r="BC73" s="80" cm="1">
        <f t="array" ref="BC73">V73*E73</f>
        <v>48</v>
      </c>
      <c r="BD73" s="7"/>
      <c r="BE73" s="7"/>
      <c r="BF73" s="17"/>
      <c r="BG73" s="18"/>
    </row>
    <row r="74" spans="1:59" ht="45" customHeight="1" thickBot="1" x14ac:dyDescent="0.55000000000000004">
      <c r="A74" s="190" t="s">
        <v>176</v>
      </c>
      <c r="B74" s="191"/>
      <c r="C74" s="191"/>
      <c r="D74" s="192"/>
      <c r="E74" s="193" t="s">
        <v>2</v>
      </c>
      <c r="F74" s="193" t="s">
        <v>2</v>
      </c>
      <c r="G74" s="193" t="s">
        <v>2</v>
      </c>
      <c r="H74" s="194" cm="1">
        <f t="array" ref="H74">SUM(G48:G73)</f>
        <v>0</v>
      </c>
      <c r="I74" s="195"/>
      <c r="J74" s="196"/>
      <c r="K74" s="197"/>
      <c r="L74" s="174" t="s">
        <v>45</v>
      </c>
      <c r="M74" s="105" t="s">
        <v>24</v>
      </c>
      <c r="N74" s="105" t="s">
        <v>25</v>
      </c>
      <c r="O74" s="105" t="s">
        <v>26</v>
      </c>
      <c r="P74" s="105" t="s">
        <v>27</v>
      </c>
      <c r="Q74" s="105" t="s">
        <v>28</v>
      </c>
      <c r="R74" s="105" t="s">
        <v>29</v>
      </c>
      <c r="S74" s="105" t="s">
        <v>30</v>
      </c>
      <c r="T74" s="105" t="s">
        <v>31</v>
      </c>
      <c r="U74" s="105" t="s">
        <v>32</v>
      </c>
      <c r="V74" s="105" t="s">
        <v>33</v>
      </c>
      <c r="W74" s="105" t="s">
        <v>46</v>
      </c>
      <c r="X74" s="105" t="s">
        <v>47</v>
      </c>
      <c r="Y74" s="105" t="s">
        <v>48</v>
      </c>
      <c r="Z74" s="105" t="s">
        <v>49</v>
      </c>
      <c r="AA74" s="105" t="s">
        <v>50</v>
      </c>
      <c r="AB74" s="105" t="s">
        <v>51</v>
      </c>
      <c r="AC74" s="105" t="s">
        <v>52</v>
      </c>
      <c r="AD74" s="105" t="s">
        <v>53</v>
      </c>
      <c r="AE74" s="105" t="s">
        <v>54</v>
      </c>
      <c r="AF74" s="105" t="s">
        <v>55</v>
      </c>
      <c r="AG74" s="105" t="s">
        <v>56</v>
      </c>
      <c r="AH74" s="105" t="s">
        <v>57</v>
      </c>
      <c r="AI74" s="105" t="s">
        <v>58</v>
      </c>
      <c r="AJ74" s="106" t="s">
        <v>2</v>
      </c>
      <c r="AK74" s="46" t="s">
        <v>2</v>
      </c>
      <c r="AL74" s="46" t="s">
        <v>2</v>
      </c>
      <c r="AM74" s="46" t="s">
        <v>2</v>
      </c>
      <c r="AN74" s="46" t="s">
        <v>2</v>
      </c>
      <c r="AO74" s="46" t="s">
        <v>2</v>
      </c>
      <c r="AP74" s="46" t="s">
        <v>2</v>
      </c>
      <c r="AQ74" s="46" t="s">
        <v>2</v>
      </c>
      <c r="AR74" s="46" t="str" cm="1">
        <f t="array" ref="AR74">AC74</f>
        <v>popis speciální činnosti</v>
      </c>
      <c r="AS74" s="46" t="s">
        <v>2</v>
      </c>
      <c r="AT74" s="46" t="s">
        <v>2</v>
      </c>
      <c r="AU74" s="46" t="s">
        <v>2</v>
      </c>
      <c r="AV74" s="46" t="s">
        <v>2</v>
      </c>
      <c r="AW74" s="46" t="s">
        <v>2</v>
      </c>
      <c r="AX74" s="46" t="s">
        <v>2</v>
      </c>
      <c r="AY74" s="46" t="s">
        <v>2</v>
      </c>
      <c r="AZ74" s="46" t="s">
        <v>2</v>
      </c>
      <c r="BA74" s="46" t="s">
        <v>2</v>
      </c>
      <c r="BB74" s="46" t="s">
        <v>2</v>
      </c>
      <c r="BC74" s="46" t="s">
        <v>2</v>
      </c>
      <c r="BD74" s="7"/>
      <c r="BE74" s="7"/>
      <c r="BF74" s="17"/>
      <c r="BG74" s="18"/>
    </row>
    <row r="75" spans="1:59" ht="45" customHeight="1" x14ac:dyDescent="0.5">
      <c r="A75" s="183"/>
      <c r="B75" s="184"/>
      <c r="C75" s="184"/>
      <c r="D75" s="184"/>
      <c r="E75" s="185"/>
      <c r="F75" s="186"/>
      <c r="G75" s="186"/>
      <c r="H75" s="186"/>
      <c r="I75" s="187"/>
      <c r="J75" s="188"/>
      <c r="K75" s="189"/>
      <c r="L75" s="174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  <c r="AC75" s="105"/>
      <c r="AD75" s="105"/>
      <c r="AE75" s="105"/>
      <c r="AF75" s="105"/>
      <c r="AG75" s="105"/>
      <c r="AH75" s="105"/>
      <c r="AI75" s="105"/>
      <c r="AJ75" s="106"/>
      <c r="AK75" s="46"/>
      <c r="AL75" s="46"/>
      <c r="AM75" s="46"/>
      <c r="AN75" s="46"/>
      <c r="AO75" s="46"/>
      <c r="AP75" s="46"/>
      <c r="AQ75" s="46"/>
      <c r="AR75" s="46"/>
      <c r="AS75" s="46"/>
      <c r="AT75" s="46"/>
      <c r="AU75" s="46"/>
      <c r="AV75" s="46"/>
      <c r="AW75" s="46"/>
      <c r="AX75" s="46"/>
      <c r="AY75" s="46"/>
      <c r="AZ75" s="46"/>
      <c r="BA75" s="46"/>
      <c r="BB75" s="46"/>
      <c r="BC75" s="46"/>
      <c r="BD75" s="7"/>
      <c r="BE75" s="7"/>
      <c r="BF75" s="17"/>
      <c r="BG75" s="18"/>
    </row>
    <row r="76" spans="1:59" ht="31.5" x14ac:dyDescent="0.5">
      <c r="A76" s="183" t="s">
        <v>139</v>
      </c>
      <c r="B76" s="184"/>
      <c r="C76" s="184"/>
      <c r="D76" s="184"/>
      <c r="E76" s="185"/>
      <c r="F76" s="186"/>
      <c r="G76" s="186"/>
      <c r="H76" s="186"/>
      <c r="I76" s="187"/>
      <c r="J76" s="188"/>
      <c r="K76" s="189"/>
      <c r="L76" s="94">
        <v>0</v>
      </c>
      <c r="M76" s="94">
        <v>0</v>
      </c>
      <c r="N76" s="94">
        <v>0</v>
      </c>
      <c r="O76" s="94">
        <v>0</v>
      </c>
      <c r="P76" s="94">
        <v>0</v>
      </c>
      <c r="Q76" s="94">
        <v>0</v>
      </c>
      <c r="R76" s="94">
        <v>0</v>
      </c>
      <c r="S76" s="94">
        <v>0</v>
      </c>
      <c r="T76" s="94">
        <v>0</v>
      </c>
      <c r="U76" s="94">
        <v>0</v>
      </c>
      <c r="V76" s="94">
        <v>0</v>
      </c>
      <c r="W76" s="95">
        <v>0</v>
      </c>
      <c r="X76" s="95">
        <v>0</v>
      </c>
      <c r="Y76" s="95">
        <v>0</v>
      </c>
      <c r="Z76" s="95">
        <v>0</v>
      </c>
      <c r="AA76" s="95">
        <v>0</v>
      </c>
      <c r="AB76" s="95">
        <v>0</v>
      </c>
      <c r="AC76" s="96" t="s">
        <v>2</v>
      </c>
      <c r="AD76" s="94">
        <v>375</v>
      </c>
      <c r="AE76" s="94">
        <v>375</v>
      </c>
      <c r="AF76" s="94">
        <v>375</v>
      </c>
      <c r="AG76" s="94">
        <v>375</v>
      </c>
      <c r="AH76" s="94">
        <v>400</v>
      </c>
      <c r="AI76" s="95">
        <v>2.1</v>
      </c>
      <c r="AJ76" s="94" cm="1">
        <f t="array" ref="AJ76">(L76+M76+N76+O76+P76+Q76+R76+S76+T76+U76+V76+W76*AD76+X76*AE76+Y76*AF76+Z76*AF76+AA76*AG76+AB76*AH76)*AI76</f>
        <v>0</v>
      </c>
      <c r="AK76" s="6" cm="1">
        <f t="array" ref="AK76">SUM(L76:V76)</f>
        <v>0</v>
      </c>
      <c r="AL76" s="80" cm="1">
        <f t="array" ref="AL76">W76*E76</f>
        <v>0</v>
      </c>
      <c r="AM76" s="80" cm="1">
        <f t="array" ref="AM76">X76*E76</f>
        <v>0</v>
      </c>
      <c r="AN76" s="80" cm="1">
        <f t="array" ref="AN76">Y76*E76</f>
        <v>0</v>
      </c>
      <c r="AO76" s="80" cm="1">
        <f t="array" ref="AO76">Z76*E76</f>
        <v>0</v>
      </c>
      <c r="AP76" s="80" cm="1">
        <f t="array" ref="AP76">AA76*E76</f>
        <v>0</v>
      </c>
      <c r="AQ76" s="80" cm="1">
        <f t="array" ref="AQ76">AB76*E76</f>
        <v>0</v>
      </c>
      <c r="AR76" s="46" t="str" cm="1">
        <f t="array" ref="AR76">AC76</f>
        <v xml:space="preserve"> </v>
      </c>
      <c r="AS76" s="80" cm="1">
        <f t="array" ref="AS76">E76*L76</f>
        <v>0</v>
      </c>
      <c r="AT76" s="80" cm="1">
        <f t="array" ref="AT76">M76*E76</f>
        <v>0</v>
      </c>
      <c r="AU76" s="80" cm="1">
        <f t="array" ref="AU76">N76*E76</f>
        <v>0</v>
      </c>
      <c r="AV76" s="80" cm="1">
        <f t="array" ref="AV76">O76*E76</f>
        <v>0</v>
      </c>
      <c r="AW76" s="80" cm="1">
        <f t="array" ref="AW76">P76*E76</f>
        <v>0</v>
      </c>
      <c r="AX76" s="80" cm="1">
        <f t="array" ref="AX76">Q76*E76</f>
        <v>0</v>
      </c>
      <c r="AY76" s="80" cm="1">
        <f t="array" ref="AY76">R76*E76</f>
        <v>0</v>
      </c>
      <c r="AZ76" s="80" cm="1">
        <f t="array" ref="AZ76">S76*E76</f>
        <v>0</v>
      </c>
      <c r="BA76" s="80" cm="1">
        <f t="array" ref="BA76">T76*E76</f>
        <v>0</v>
      </c>
      <c r="BB76" s="80" cm="1">
        <f t="array" ref="BB76">U76*E76</f>
        <v>0</v>
      </c>
      <c r="BC76" s="80" cm="1">
        <f t="array" ref="BC76">V76*E76</f>
        <v>0</v>
      </c>
      <c r="BD76" s="7"/>
      <c r="BE76" s="7"/>
      <c r="BF76" s="17"/>
      <c r="BG76" s="18"/>
    </row>
    <row r="77" spans="1:59" ht="200.25" x14ac:dyDescent="0.5">
      <c r="A77" s="161" t="s">
        <v>140</v>
      </c>
      <c r="B77" s="162" t="s">
        <v>141</v>
      </c>
      <c r="C77" s="162" t="s">
        <v>80</v>
      </c>
      <c r="D77" s="162" t="s">
        <v>142</v>
      </c>
      <c r="E77" s="163">
        <v>1</v>
      </c>
      <c r="F77" s="173">
        <v>0</v>
      </c>
      <c r="G77" s="164" cm="1">
        <f t="array" ref="G77">E77*F77</f>
        <v>0</v>
      </c>
      <c r="H77" s="164"/>
      <c r="I77" s="165"/>
      <c r="J77" s="166"/>
      <c r="K77" s="167"/>
      <c r="L77" s="94">
        <v>5400</v>
      </c>
      <c r="M77" s="94">
        <v>0</v>
      </c>
      <c r="N77" s="94">
        <v>750</v>
      </c>
      <c r="O77" s="94">
        <v>0</v>
      </c>
      <c r="P77" s="94">
        <v>1500</v>
      </c>
      <c r="Q77" s="94">
        <v>0</v>
      </c>
      <c r="R77" s="94">
        <v>0</v>
      </c>
      <c r="S77" s="94">
        <v>0</v>
      </c>
      <c r="T77" s="94">
        <v>0</v>
      </c>
      <c r="U77" s="94">
        <v>0</v>
      </c>
      <c r="V77" s="94">
        <v>0</v>
      </c>
      <c r="W77" s="95">
        <v>2</v>
      </c>
      <c r="X77" s="95">
        <v>4</v>
      </c>
      <c r="Y77" s="95">
        <v>16</v>
      </c>
      <c r="Z77" s="95">
        <v>1</v>
      </c>
      <c r="AA77" s="95">
        <v>1</v>
      </c>
      <c r="AB77" s="95">
        <v>0</v>
      </c>
      <c r="AC77" s="96" t="s">
        <v>2</v>
      </c>
      <c r="AD77" s="94">
        <v>375</v>
      </c>
      <c r="AE77" s="94">
        <v>375</v>
      </c>
      <c r="AF77" s="94">
        <v>375</v>
      </c>
      <c r="AG77" s="94">
        <v>375</v>
      </c>
      <c r="AH77" s="94">
        <v>400</v>
      </c>
      <c r="AI77" s="95">
        <v>2.1</v>
      </c>
      <c r="AJ77" s="94" cm="1">
        <f t="array" ref="AJ77">(L77+M77+N77+O77+P77+Q77+R77+S77+T77+U77+V77+W77*AD77+X77*AE77+Y77*AF77+Z77*AF77+AA77*AG77+AB77*AH77)*AI77</f>
        <v>34965</v>
      </c>
      <c r="AK77" s="6" cm="1">
        <f t="array" ref="AK77">SUM(L77:V77)</f>
        <v>7650</v>
      </c>
      <c r="AL77" s="80" cm="1">
        <f t="array" ref="AL77">W77*E77</f>
        <v>2</v>
      </c>
      <c r="AM77" s="80" cm="1">
        <f t="array" ref="AM77">X77*E77</f>
        <v>4</v>
      </c>
      <c r="AN77" s="80" cm="1">
        <f t="array" ref="AN77">Y77*E77</f>
        <v>16</v>
      </c>
      <c r="AO77" s="80" cm="1">
        <f t="array" ref="AO77">Z77*E77</f>
        <v>1</v>
      </c>
      <c r="AP77" s="80" cm="1">
        <f t="array" ref="AP77">AA77*E77</f>
        <v>1</v>
      </c>
      <c r="AQ77" s="80" cm="1">
        <f t="array" ref="AQ77">AB77*E77</f>
        <v>0</v>
      </c>
      <c r="AR77" s="46" t="str" cm="1">
        <f t="array" ref="AR77">AC77</f>
        <v xml:space="preserve"> </v>
      </c>
      <c r="AS77" s="80" cm="1">
        <f t="array" ref="AS77">E77*L77</f>
        <v>5400</v>
      </c>
      <c r="AT77" s="80" cm="1">
        <f t="array" ref="AT77">M77*E77</f>
        <v>0</v>
      </c>
      <c r="AU77" s="80" cm="1">
        <f t="array" ref="AU77">N77*E77</f>
        <v>750</v>
      </c>
      <c r="AV77" s="80" cm="1">
        <f t="array" ref="AV77">O77*E77</f>
        <v>0</v>
      </c>
      <c r="AW77" s="80" cm="1">
        <f t="array" ref="AW77">P77*E77</f>
        <v>1500</v>
      </c>
      <c r="AX77" s="80" cm="1">
        <f t="array" ref="AX77">Q77*E77</f>
        <v>0</v>
      </c>
      <c r="AY77" s="80" cm="1">
        <f t="array" ref="AY77">R77*E77</f>
        <v>0</v>
      </c>
      <c r="AZ77" s="80" cm="1">
        <f t="array" ref="AZ77">S77*E77</f>
        <v>0</v>
      </c>
      <c r="BA77" s="80" cm="1">
        <f t="array" ref="BA77">T77*E77</f>
        <v>0</v>
      </c>
      <c r="BB77" s="80" cm="1">
        <f t="array" ref="BB77">U77*E77</f>
        <v>0</v>
      </c>
      <c r="BC77" s="80" cm="1">
        <f t="array" ref="BC77">V77*E77</f>
        <v>0</v>
      </c>
      <c r="BD77" s="7"/>
      <c r="BE77" s="7"/>
      <c r="BF77" s="17"/>
      <c r="BG77" s="18"/>
    </row>
    <row r="78" spans="1:59" ht="57.75" x14ac:dyDescent="0.5">
      <c r="A78" s="161" t="s">
        <v>143</v>
      </c>
      <c r="B78" s="162" t="s">
        <v>144</v>
      </c>
      <c r="C78" s="162" t="s">
        <v>145</v>
      </c>
      <c r="D78" s="162" t="s">
        <v>71</v>
      </c>
      <c r="E78" s="163">
        <v>1.9</v>
      </c>
      <c r="F78" s="173">
        <v>0</v>
      </c>
      <c r="G78" s="164" cm="1">
        <f t="array" ref="G78">E78*F78</f>
        <v>0</v>
      </c>
      <c r="H78" s="164"/>
      <c r="I78" s="165"/>
      <c r="J78" s="166"/>
      <c r="K78" s="167"/>
      <c r="L78" s="94">
        <v>230</v>
      </c>
      <c r="M78" s="94">
        <v>0</v>
      </c>
      <c r="N78" s="94">
        <v>0</v>
      </c>
      <c r="O78" s="94">
        <v>0</v>
      </c>
      <c r="P78" s="94">
        <v>5</v>
      </c>
      <c r="Q78" s="94">
        <v>0</v>
      </c>
      <c r="R78" s="94">
        <v>0</v>
      </c>
      <c r="S78" s="94">
        <v>0</v>
      </c>
      <c r="T78" s="94">
        <v>1200</v>
      </c>
      <c r="U78" s="94">
        <v>0</v>
      </c>
      <c r="V78" s="94">
        <v>0</v>
      </c>
      <c r="W78" s="95">
        <v>6.25E-2</v>
      </c>
      <c r="X78" s="95">
        <v>0</v>
      </c>
      <c r="Y78" s="95">
        <v>6.25E-2</v>
      </c>
      <c r="Z78" s="95">
        <v>6.25E-2</v>
      </c>
      <c r="AA78" s="95">
        <v>0</v>
      </c>
      <c r="AB78" s="95">
        <v>0</v>
      </c>
      <c r="AC78" s="96" t="s">
        <v>2</v>
      </c>
      <c r="AD78" s="94">
        <v>375</v>
      </c>
      <c r="AE78" s="94">
        <v>375</v>
      </c>
      <c r="AF78" s="94">
        <v>375</v>
      </c>
      <c r="AG78" s="94">
        <v>375</v>
      </c>
      <c r="AH78" s="94">
        <v>400</v>
      </c>
      <c r="AI78" s="95">
        <v>2.1</v>
      </c>
      <c r="AJ78" s="94" cm="1">
        <f t="array" ref="AJ78">(L78+M78+N78+O78+P78+Q78+R78+S78+T78+U78+V78+W78*AD78+X78*AE78+Y78*AF78+Z78*AF78+AA78*AG78+AB78*AH78)*AI78</f>
        <v>3161.15625</v>
      </c>
      <c r="AK78" s="6" cm="1">
        <f t="array" ref="AK78">SUM(L78:V78)</f>
        <v>1435</v>
      </c>
      <c r="AL78" s="80" cm="1">
        <f t="array" ref="AL78">W78*E78</f>
        <v>0.11874999999999999</v>
      </c>
      <c r="AM78" s="80" cm="1">
        <f t="array" ref="AM78">X78*E78</f>
        <v>0</v>
      </c>
      <c r="AN78" s="80" cm="1">
        <f t="array" ref="AN78">Y78*E78</f>
        <v>0.11874999999999999</v>
      </c>
      <c r="AO78" s="80" cm="1">
        <f t="array" ref="AO78">Z78*E78</f>
        <v>0.11874999999999999</v>
      </c>
      <c r="AP78" s="80" cm="1">
        <f t="array" ref="AP78">AA78*E78</f>
        <v>0</v>
      </c>
      <c r="AQ78" s="80" cm="1">
        <f t="array" ref="AQ78">AB78*E78</f>
        <v>0</v>
      </c>
      <c r="AR78" s="46" t="str" cm="1">
        <f t="array" ref="AR78">AC78</f>
        <v xml:space="preserve"> </v>
      </c>
      <c r="AS78" s="80" cm="1">
        <f t="array" ref="AS78">E78*L78</f>
        <v>437</v>
      </c>
      <c r="AT78" s="80" cm="1">
        <f t="array" ref="AT78">M78*E78</f>
        <v>0</v>
      </c>
      <c r="AU78" s="80" cm="1">
        <f t="array" ref="AU78">N78*E78</f>
        <v>0</v>
      </c>
      <c r="AV78" s="80" cm="1">
        <f t="array" ref="AV78">O78*E78</f>
        <v>0</v>
      </c>
      <c r="AW78" s="80" cm="1">
        <f t="array" ref="AW78">P78*E78</f>
        <v>9.5</v>
      </c>
      <c r="AX78" s="80" cm="1">
        <f t="array" ref="AX78">Q78*E78</f>
        <v>0</v>
      </c>
      <c r="AY78" s="80" cm="1">
        <f t="array" ref="AY78">R78*E78</f>
        <v>0</v>
      </c>
      <c r="AZ78" s="80" cm="1">
        <f t="array" ref="AZ78">S78*E78</f>
        <v>0</v>
      </c>
      <c r="BA78" s="80" cm="1">
        <f t="array" ref="BA78">T78*E78</f>
        <v>2280</v>
      </c>
      <c r="BB78" s="80" cm="1">
        <f t="array" ref="BB78">U78*E78</f>
        <v>0</v>
      </c>
      <c r="BC78" s="80" cm="1">
        <f t="array" ref="BC78">V78*E78</f>
        <v>0</v>
      </c>
      <c r="BD78" s="7"/>
      <c r="BE78" s="7"/>
      <c r="BF78" s="17"/>
      <c r="BG78" s="18"/>
    </row>
    <row r="79" spans="1:59" ht="63" x14ac:dyDescent="0.5">
      <c r="A79" s="161" t="s">
        <v>146</v>
      </c>
      <c r="B79" s="168"/>
      <c r="C79" s="169"/>
      <c r="D79" s="162" t="s">
        <v>77</v>
      </c>
      <c r="E79" s="163">
        <v>1</v>
      </c>
      <c r="F79" s="173">
        <v>0</v>
      </c>
      <c r="G79" s="164" cm="1">
        <f t="array" ref="G79">E79*F79</f>
        <v>0</v>
      </c>
      <c r="H79" s="164"/>
      <c r="I79" s="165"/>
      <c r="J79" s="166"/>
      <c r="K79" s="167"/>
      <c r="L79" s="94">
        <v>0</v>
      </c>
      <c r="M79" s="94">
        <v>0</v>
      </c>
      <c r="N79" s="94">
        <v>0</v>
      </c>
      <c r="O79" s="94">
        <v>0</v>
      </c>
      <c r="P79" s="94">
        <v>0</v>
      </c>
      <c r="Q79" s="94">
        <v>0</v>
      </c>
      <c r="R79" s="94">
        <v>0</v>
      </c>
      <c r="S79" s="94">
        <v>0</v>
      </c>
      <c r="T79" s="94">
        <v>0</v>
      </c>
      <c r="U79" s="94">
        <v>0</v>
      </c>
      <c r="V79" s="94">
        <v>2500</v>
      </c>
      <c r="W79" s="95">
        <v>0</v>
      </c>
      <c r="X79" s="95">
        <v>0</v>
      </c>
      <c r="Y79" s="95">
        <v>0</v>
      </c>
      <c r="Z79" s="95">
        <v>0</v>
      </c>
      <c r="AA79" s="95">
        <v>0</v>
      </c>
      <c r="AB79" s="95">
        <v>0</v>
      </c>
      <c r="AC79" s="96" t="s">
        <v>2</v>
      </c>
      <c r="AD79" s="94">
        <v>375</v>
      </c>
      <c r="AE79" s="94">
        <v>375</v>
      </c>
      <c r="AF79" s="94">
        <v>375</v>
      </c>
      <c r="AG79" s="94">
        <v>375</v>
      </c>
      <c r="AH79" s="94">
        <v>400</v>
      </c>
      <c r="AI79" s="95">
        <v>2.1</v>
      </c>
      <c r="AJ79" s="94" cm="1">
        <f t="array" ref="AJ79">(L79+M79+N79+O79+P79+Q79+R79+S79+T79+U79+V79+W79*AD79+X79*AE79+Y79*AF79+Z79*AF79+AA79*AG79+AB79*AH79)*AI79</f>
        <v>5250</v>
      </c>
      <c r="AK79" s="6" cm="1">
        <f t="array" ref="AK79">SUM(L79:V79)</f>
        <v>2500</v>
      </c>
      <c r="AL79" s="80" cm="1">
        <f t="array" ref="AL79">W79*E79</f>
        <v>0</v>
      </c>
      <c r="AM79" s="80" cm="1">
        <f t="array" ref="AM79">X79*E79</f>
        <v>0</v>
      </c>
      <c r="AN79" s="80" cm="1">
        <f t="array" ref="AN79">Y79*E79</f>
        <v>0</v>
      </c>
      <c r="AO79" s="80" cm="1">
        <f t="array" ref="AO79">Z79*E79</f>
        <v>0</v>
      </c>
      <c r="AP79" s="80" cm="1">
        <f t="array" ref="AP79">AA79*E79</f>
        <v>0</v>
      </c>
      <c r="AQ79" s="80" cm="1">
        <f t="array" ref="AQ79">AB79*E79</f>
        <v>0</v>
      </c>
      <c r="AR79" s="46" t="str" cm="1">
        <f t="array" ref="AR79">AC79</f>
        <v xml:space="preserve"> </v>
      </c>
      <c r="AS79" s="80" cm="1">
        <f t="array" ref="AS79">E79*L79</f>
        <v>0</v>
      </c>
      <c r="AT79" s="80" cm="1">
        <f t="array" ref="AT79">M79*E79</f>
        <v>0</v>
      </c>
      <c r="AU79" s="80" cm="1">
        <f t="array" ref="AU79">N79*E79</f>
        <v>0</v>
      </c>
      <c r="AV79" s="80" cm="1">
        <f t="array" ref="AV79">O79*E79</f>
        <v>0</v>
      </c>
      <c r="AW79" s="80" cm="1">
        <f t="array" ref="AW79">P79*E79</f>
        <v>0</v>
      </c>
      <c r="AX79" s="80" cm="1">
        <f t="array" ref="AX79">Q79*E79</f>
        <v>0</v>
      </c>
      <c r="AY79" s="80" cm="1">
        <f t="array" ref="AY79">R79*E79</f>
        <v>0</v>
      </c>
      <c r="AZ79" s="80" cm="1">
        <f t="array" ref="AZ79">S79*E79</f>
        <v>0</v>
      </c>
      <c r="BA79" s="80" cm="1">
        <f t="array" ref="BA79">T79*E79</f>
        <v>0</v>
      </c>
      <c r="BB79" s="80" cm="1">
        <f t="array" ref="BB79">U79*E79</f>
        <v>0</v>
      </c>
      <c r="BC79" s="80" cm="1">
        <f t="array" ref="BC79">V79*E79</f>
        <v>2500</v>
      </c>
      <c r="BD79" s="7"/>
      <c r="BE79" s="7"/>
      <c r="BF79" s="17"/>
      <c r="BG79" s="18"/>
    </row>
    <row r="80" spans="1:59" ht="31.5" x14ac:dyDescent="0.5">
      <c r="A80" s="161" t="s">
        <v>147</v>
      </c>
      <c r="B80" s="168"/>
      <c r="C80" s="162" t="s">
        <v>120</v>
      </c>
      <c r="D80" s="162" t="s">
        <v>71</v>
      </c>
      <c r="E80" s="163">
        <v>2.6</v>
      </c>
      <c r="F80" s="173">
        <v>0</v>
      </c>
      <c r="G80" s="164" cm="1">
        <f t="array" ref="G80">E80*F80</f>
        <v>0</v>
      </c>
      <c r="H80" s="164"/>
      <c r="I80" s="165"/>
      <c r="J80" s="166"/>
      <c r="K80" s="167"/>
      <c r="L80" s="94">
        <v>250</v>
      </c>
      <c r="M80" s="94">
        <v>0</v>
      </c>
      <c r="N80" s="94">
        <v>40</v>
      </c>
      <c r="O80" s="94">
        <v>0</v>
      </c>
      <c r="P80" s="94">
        <v>1.5</v>
      </c>
      <c r="Q80" s="94">
        <v>0</v>
      </c>
      <c r="R80" s="94">
        <v>0</v>
      </c>
      <c r="S80" s="94">
        <v>0</v>
      </c>
      <c r="T80" s="94">
        <v>0</v>
      </c>
      <c r="U80" s="94">
        <v>0</v>
      </c>
      <c r="V80" s="94">
        <v>0</v>
      </c>
      <c r="W80" s="95">
        <v>6.25E-2</v>
      </c>
      <c r="X80" s="95">
        <v>6.25E-2</v>
      </c>
      <c r="Y80" s="95">
        <v>6.25E-2</v>
      </c>
      <c r="Z80" s="95">
        <v>0</v>
      </c>
      <c r="AA80" s="95">
        <v>0</v>
      </c>
      <c r="AB80" s="95">
        <v>0</v>
      </c>
      <c r="AC80" s="96" t="s">
        <v>2</v>
      </c>
      <c r="AD80" s="94">
        <v>375</v>
      </c>
      <c r="AE80" s="94">
        <v>375</v>
      </c>
      <c r="AF80" s="94">
        <v>375</v>
      </c>
      <c r="AG80" s="94">
        <v>375</v>
      </c>
      <c r="AH80" s="94">
        <v>400</v>
      </c>
      <c r="AI80" s="95">
        <v>2.1</v>
      </c>
      <c r="AJ80" s="94" cm="1">
        <f t="array" ref="AJ80">(L80+M80+N80+O80+P80+Q80+R80+S80+T80+U80+V80+W80*AD80+X80*AE80+Y80*AF80+Z80*AF80+AA80*AG80+AB80*AH80)*AI80</f>
        <v>759.80624999999998</v>
      </c>
      <c r="AK80" s="6" cm="1">
        <f t="array" ref="AK80">SUM(L80:V80)</f>
        <v>291.5</v>
      </c>
      <c r="AL80" s="80" cm="1">
        <f t="array" ref="AL80">W80*E80</f>
        <v>0.16250000000000001</v>
      </c>
      <c r="AM80" s="80" cm="1">
        <f t="array" ref="AM80">X80*E80</f>
        <v>0.16250000000000001</v>
      </c>
      <c r="AN80" s="80" cm="1">
        <f t="array" ref="AN80">Y80*E80</f>
        <v>0.16250000000000001</v>
      </c>
      <c r="AO80" s="80" cm="1">
        <f t="array" ref="AO80">Z80*E80</f>
        <v>0</v>
      </c>
      <c r="AP80" s="80" cm="1">
        <f t="array" ref="AP80">AA80*E80</f>
        <v>0</v>
      </c>
      <c r="AQ80" s="80" cm="1">
        <f t="array" ref="AQ80">AB80*E80</f>
        <v>0</v>
      </c>
      <c r="AR80" s="46" t="str" cm="1">
        <f t="array" ref="AR80">AC80</f>
        <v xml:space="preserve"> </v>
      </c>
      <c r="AS80" s="80" cm="1">
        <f t="array" ref="AS80">E80*L80</f>
        <v>650</v>
      </c>
      <c r="AT80" s="80" cm="1">
        <f t="array" ref="AT80">M80*E80</f>
        <v>0</v>
      </c>
      <c r="AU80" s="80" cm="1">
        <f t="array" ref="AU80">N80*E80</f>
        <v>104</v>
      </c>
      <c r="AV80" s="80" cm="1">
        <f t="array" ref="AV80">O80*E80</f>
        <v>0</v>
      </c>
      <c r="AW80" s="80" cm="1">
        <f t="array" ref="AW80">P80*E80</f>
        <v>3.9000000000000004</v>
      </c>
      <c r="AX80" s="80" cm="1">
        <f t="array" ref="AX80">Q80*E80</f>
        <v>0</v>
      </c>
      <c r="AY80" s="80" cm="1">
        <f t="array" ref="AY80">R80*E80</f>
        <v>0</v>
      </c>
      <c r="AZ80" s="80" cm="1">
        <f t="array" ref="AZ80">S80*E80</f>
        <v>0</v>
      </c>
      <c r="BA80" s="80" cm="1">
        <f t="array" ref="BA80">T80*E80</f>
        <v>0</v>
      </c>
      <c r="BB80" s="80" cm="1">
        <f t="array" ref="BB80">U80*E80</f>
        <v>0</v>
      </c>
      <c r="BC80" s="80" cm="1">
        <f t="array" ref="BC80">V80*E80</f>
        <v>0</v>
      </c>
      <c r="BD80" s="7"/>
      <c r="BE80" s="7"/>
      <c r="BF80" s="17"/>
      <c r="BG80" s="18"/>
    </row>
    <row r="81" spans="1:59" ht="63" x14ac:dyDescent="0.5">
      <c r="A81" s="161" t="s">
        <v>69</v>
      </c>
      <c r="B81" s="171" t="s">
        <v>2</v>
      </c>
      <c r="C81" s="162" t="s">
        <v>70</v>
      </c>
      <c r="D81" s="162" t="s">
        <v>71</v>
      </c>
      <c r="E81" s="163">
        <v>7.5</v>
      </c>
      <c r="F81" s="173">
        <v>0</v>
      </c>
      <c r="G81" s="164" cm="1">
        <f t="array" ref="G81">E81*F81</f>
        <v>0</v>
      </c>
      <c r="H81" s="164"/>
      <c r="I81" s="165"/>
      <c r="J81" s="166"/>
      <c r="K81" s="167"/>
      <c r="L81" s="94">
        <v>0</v>
      </c>
      <c r="M81" s="94">
        <v>0</v>
      </c>
      <c r="N81" s="94">
        <v>0</v>
      </c>
      <c r="O81" s="94">
        <v>0</v>
      </c>
      <c r="P81" s="94">
        <v>0</v>
      </c>
      <c r="Q81" s="94">
        <v>0</v>
      </c>
      <c r="R81" s="94">
        <v>0</v>
      </c>
      <c r="S81" s="94">
        <v>0</v>
      </c>
      <c r="T81" s="94">
        <v>0</v>
      </c>
      <c r="U81" s="94">
        <v>0</v>
      </c>
      <c r="V81" s="94">
        <v>900</v>
      </c>
      <c r="W81" s="95">
        <v>0.125</v>
      </c>
      <c r="X81" s="95">
        <v>0</v>
      </c>
      <c r="Y81" s="95">
        <v>0</v>
      </c>
      <c r="Z81" s="95">
        <v>0.125</v>
      </c>
      <c r="AA81" s="95">
        <v>0</v>
      </c>
      <c r="AB81" s="95">
        <v>0</v>
      </c>
      <c r="AC81" s="96" t="s">
        <v>2</v>
      </c>
      <c r="AD81" s="94">
        <v>375</v>
      </c>
      <c r="AE81" s="94">
        <v>375</v>
      </c>
      <c r="AF81" s="94">
        <v>375</v>
      </c>
      <c r="AG81" s="94">
        <v>375</v>
      </c>
      <c r="AH81" s="94">
        <v>400</v>
      </c>
      <c r="AI81" s="95">
        <v>2.1</v>
      </c>
      <c r="AJ81" s="94" cm="1">
        <f t="array" ref="AJ81">(L81+M81+N81+O81+P81+Q81+R81+S81+T81+U81+V81+W81*AD81+X81*AE81+Y81*AF81+Z81*AF81+AA81*AG81+AB81*AH81)*AI81</f>
        <v>2086.875</v>
      </c>
      <c r="AK81" s="6" cm="1">
        <f t="array" ref="AK81">SUM(L81:V81)</f>
        <v>900</v>
      </c>
      <c r="AL81" s="80" cm="1">
        <f t="array" ref="AL81">W81*E81</f>
        <v>0.9375</v>
      </c>
      <c r="AM81" s="80" cm="1">
        <f t="array" ref="AM81">X81*E81</f>
        <v>0</v>
      </c>
      <c r="AN81" s="80" cm="1">
        <f t="array" ref="AN81">Y81*E81</f>
        <v>0</v>
      </c>
      <c r="AO81" s="80" cm="1">
        <f t="array" ref="AO81">Z81*E81</f>
        <v>0.9375</v>
      </c>
      <c r="AP81" s="80" cm="1">
        <f t="array" ref="AP81">AA81*E81</f>
        <v>0</v>
      </c>
      <c r="AQ81" s="80" cm="1">
        <f t="array" ref="AQ81">AB81*E81</f>
        <v>0</v>
      </c>
      <c r="AR81" s="46" t="str" cm="1">
        <f t="array" ref="AR81">AC81</f>
        <v xml:space="preserve"> </v>
      </c>
      <c r="AS81" s="80" cm="1">
        <f t="array" ref="AS81">E81*L81</f>
        <v>0</v>
      </c>
      <c r="AT81" s="80" cm="1">
        <f t="array" ref="AT81">M81*E81</f>
        <v>0</v>
      </c>
      <c r="AU81" s="80" cm="1">
        <f t="array" ref="AU81">N81*E81</f>
        <v>0</v>
      </c>
      <c r="AV81" s="80" cm="1">
        <f t="array" ref="AV81">O81*E81</f>
        <v>0</v>
      </c>
      <c r="AW81" s="80" cm="1">
        <f t="array" ref="AW81">P81*E81</f>
        <v>0</v>
      </c>
      <c r="AX81" s="80" cm="1">
        <f t="array" ref="AX81">Q81*E81</f>
        <v>0</v>
      </c>
      <c r="AY81" s="80" cm="1">
        <f t="array" ref="AY81">R81*E81</f>
        <v>0</v>
      </c>
      <c r="AZ81" s="80" cm="1">
        <f t="array" ref="AZ81">S81*E81</f>
        <v>0</v>
      </c>
      <c r="BA81" s="80" cm="1">
        <f t="array" ref="BA81">T81*E81</f>
        <v>0</v>
      </c>
      <c r="BB81" s="80" cm="1">
        <f t="array" ref="BB81">U81*E81</f>
        <v>0</v>
      </c>
      <c r="BC81" s="80" cm="1">
        <f t="array" ref="BC81">V81*E81</f>
        <v>6750</v>
      </c>
      <c r="BD81" s="7"/>
      <c r="BE81" s="7"/>
      <c r="BF81" s="17"/>
      <c r="BG81" s="18"/>
    </row>
    <row r="82" spans="1:59" ht="58.5" thickBot="1" x14ac:dyDescent="0.55000000000000004">
      <c r="A82" s="175" t="s">
        <v>148</v>
      </c>
      <c r="B82" s="176" t="s">
        <v>149</v>
      </c>
      <c r="C82" s="176" t="s">
        <v>120</v>
      </c>
      <c r="D82" s="176" t="s">
        <v>75</v>
      </c>
      <c r="E82" s="177">
        <v>2</v>
      </c>
      <c r="F82" s="178">
        <v>0</v>
      </c>
      <c r="G82" s="179" cm="1">
        <f t="array" ref="G82">E82*F82</f>
        <v>0</v>
      </c>
      <c r="H82" s="179"/>
      <c r="I82" s="180"/>
      <c r="J82" s="181"/>
      <c r="K82" s="182"/>
      <c r="L82" s="94">
        <v>250</v>
      </c>
      <c r="M82" s="94">
        <v>0</v>
      </c>
      <c r="N82" s="94">
        <v>95</v>
      </c>
      <c r="O82" s="94">
        <v>0</v>
      </c>
      <c r="P82" s="94">
        <v>5</v>
      </c>
      <c r="Q82" s="94">
        <v>0</v>
      </c>
      <c r="R82" s="94">
        <v>0</v>
      </c>
      <c r="S82" s="94">
        <v>0</v>
      </c>
      <c r="T82" s="94">
        <v>0</v>
      </c>
      <c r="U82" s="94">
        <v>0</v>
      </c>
      <c r="V82" s="94">
        <v>350</v>
      </c>
      <c r="W82" s="95">
        <v>0.25</v>
      </c>
      <c r="X82" s="95">
        <v>0.25</v>
      </c>
      <c r="Y82" s="95">
        <v>3</v>
      </c>
      <c r="Z82" s="95">
        <v>0.125</v>
      </c>
      <c r="AA82" s="95">
        <v>0</v>
      </c>
      <c r="AB82" s="95">
        <v>0</v>
      </c>
      <c r="AC82" s="96" t="s">
        <v>2</v>
      </c>
      <c r="AD82" s="94">
        <v>375</v>
      </c>
      <c r="AE82" s="94">
        <v>375</v>
      </c>
      <c r="AF82" s="94">
        <v>375</v>
      </c>
      <c r="AG82" s="94">
        <v>375</v>
      </c>
      <c r="AH82" s="94">
        <v>400</v>
      </c>
      <c r="AI82" s="95">
        <v>2.1</v>
      </c>
      <c r="AJ82" s="94" cm="1">
        <f t="array" ref="AJ82">(L82+M82+N82+O82+P82+Q82+R82+S82+T82+U82+V82+W82*AD82+X82*AE82+Y82*AF82+Z82*AF82+AA82*AG82+AB82*AH82)*AI82</f>
        <v>4324.6875</v>
      </c>
      <c r="AK82" s="6" cm="1">
        <f t="array" ref="AK82">SUM(L82:V82)</f>
        <v>700</v>
      </c>
      <c r="AL82" s="80" cm="1">
        <f t="array" ref="AL82">W82*E82</f>
        <v>0.5</v>
      </c>
      <c r="AM82" s="80" cm="1">
        <f t="array" ref="AM82">X82*E82</f>
        <v>0.5</v>
      </c>
      <c r="AN82" s="80" cm="1">
        <f t="array" ref="AN82">Y82*E82</f>
        <v>6</v>
      </c>
      <c r="AO82" s="80" cm="1">
        <f t="array" ref="AO82">Z82*E82</f>
        <v>0.25</v>
      </c>
      <c r="AP82" s="80" cm="1">
        <f t="array" ref="AP82">AA82*E82</f>
        <v>0</v>
      </c>
      <c r="AQ82" s="80" cm="1">
        <f t="array" ref="AQ82">AB82*E82</f>
        <v>0</v>
      </c>
      <c r="AR82" s="46" t="str" cm="1">
        <f t="array" ref="AR82">AC82</f>
        <v xml:space="preserve"> </v>
      </c>
      <c r="AS82" s="80" cm="1">
        <f t="array" ref="AS82">E82*L82</f>
        <v>500</v>
      </c>
      <c r="AT82" s="80" cm="1">
        <f t="array" ref="AT82">M82*E82</f>
        <v>0</v>
      </c>
      <c r="AU82" s="80" cm="1">
        <f t="array" ref="AU82">N82*E82</f>
        <v>190</v>
      </c>
      <c r="AV82" s="80" cm="1">
        <f t="array" ref="AV82">O82*E82</f>
        <v>0</v>
      </c>
      <c r="AW82" s="80" cm="1">
        <f t="array" ref="AW82">P82*E82</f>
        <v>10</v>
      </c>
      <c r="AX82" s="80" cm="1">
        <f t="array" ref="AX82">Q82*E82</f>
        <v>0</v>
      </c>
      <c r="AY82" s="80" cm="1">
        <f t="array" ref="AY82">R82*E82</f>
        <v>0</v>
      </c>
      <c r="AZ82" s="80" cm="1">
        <f t="array" ref="AZ82">S82*E82</f>
        <v>0</v>
      </c>
      <c r="BA82" s="80" cm="1">
        <f t="array" ref="BA82">T82*E82</f>
        <v>0</v>
      </c>
      <c r="BB82" s="80" cm="1">
        <f t="array" ref="BB82">U82*E82</f>
        <v>0</v>
      </c>
      <c r="BC82" s="80" cm="1">
        <f t="array" ref="BC82">V82*E82</f>
        <v>700</v>
      </c>
      <c r="BD82" s="7"/>
      <c r="BE82" s="7"/>
      <c r="BF82" s="17"/>
      <c r="BG82" s="18"/>
    </row>
    <row r="83" spans="1:59" ht="45" customHeight="1" thickBot="1" x14ac:dyDescent="0.55000000000000004">
      <c r="A83" s="190" t="s">
        <v>176</v>
      </c>
      <c r="B83" s="191"/>
      <c r="C83" s="191"/>
      <c r="D83" s="192"/>
      <c r="E83" s="193" t="s">
        <v>2</v>
      </c>
      <c r="F83" s="193" t="s">
        <v>2</v>
      </c>
      <c r="G83" s="193" t="s">
        <v>2</v>
      </c>
      <c r="H83" s="194" cm="1">
        <f t="array" ref="H83">SUM(G76:G82)</f>
        <v>0</v>
      </c>
      <c r="I83" s="195"/>
      <c r="J83" s="196"/>
      <c r="K83" s="197"/>
      <c r="L83" s="174" t="s">
        <v>45</v>
      </c>
      <c r="M83" s="105" t="s">
        <v>24</v>
      </c>
      <c r="N83" s="105" t="s">
        <v>25</v>
      </c>
      <c r="O83" s="105" t="s">
        <v>26</v>
      </c>
      <c r="P83" s="105" t="s">
        <v>27</v>
      </c>
      <c r="Q83" s="105" t="s">
        <v>28</v>
      </c>
      <c r="R83" s="105" t="s">
        <v>29</v>
      </c>
      <c r="S83" s="105" t="s">
        <v>30</v>
      </c>
      <c r="T83" s="105" t="s">
        <v>31</v>
      </c>
      <c r="U83" s="105" t="s">
        <v>32</v>
      </c>
      <c r="V83" s="105" t="s">
        <v>33</v>
      </c>
      <c r="W83" s="105" t="s">
        <v>46</v>
      </c>
      <c r="X83" s="105" t="s">
        <v>47</v>
      </c>
      <c r="Y83" s="105" t="s">
        <v>48</v>
      </c>
      <c r="Z83" s="105" t="s">
        <v>49</v>
      </c>
      <c r="AA83" s="105" t="s">
        <v>50</v>
      </c>
      <c r="AB83" s="105" t="s">
        <v>51</v>
      </c>
      <c r="AC83" s="105" t="s">
        <v>52</v>
      </c>
      <c r="AD83" s="105" t="s">
        <v>53</v>
      </c>
      <c r="AE83" s="105" t="s">
        <v>54</v>
      </c>
      <c r="AF83" s="105" t="s">
        <v>55</v>
      </c>
      <c r="AG83" s="105" t="s">
        <v>56</v>
      </c>
      <c r="AH83" s="105" t="s">
        <v>57</v>
      </c>
      <c r="AI83" s="105" t="s">
        <v>58</v>
      </c>
      <c r="AJ83" s="106" t="s">
        <v>2</v>
      </c>
      <c r="AK83" s="46" t="s">
        <v>2</v>
      </c>
      <c r="AL83" s="46" t="s">
        <v>2</v>
      </c>
      <c r="AM83" s="46" t="s">
        <v>2</v>
      </c>
      <c r="AN83" s="46" t="s">
        <v>2</v>
      </c>
      <c r="AO83" s="46" t="s">
        <v>2</v>
      </c>
      <c r="AP83" s="46" t="s">
        <v>2</v>
      </c>
      <c r="AQ83" s="46" t="s">
        <v>2</v>
      </c>
      <c r="AR83" s="46" t="str" cm="1">
        <f t="array" ref="AR83">AC83</f>
        <v>popis speciální činnosti</v>
      </c>
      <c r="AS83" s="46" t="s">
        <v>2</v>
      </c>
      <c r="AT83" s="46" t="s">
        <v>2</v>
      </c>
      <c r="AU83" s="46" t="s">
        <v>2</v>
      </c>
      <c r="AV83" s="46" t="s">
        <v>2</v>
      </c>
      <c r="AW83" s="46" t="s">
        <v>2</v>
      </c>
      <c r="AX83" s="46" t="s">
        <v>2</v>
      </c>
      <c r="AY83" s="46" t="s">
        <v>2</v>
      </c>
      <c r="AZ83" s="46" t="s">
        <v>2</v>
      </c>
      <c r="BA83" s="46" t="s">
        <v>2</v>
      </c>
      <c r="BB83" s="46" t="s">
        <v>2</v>
      </c>
      <c r="BC83" s="46" t="s">
        <v>2</v>
      </c>
      <c r="BD83" s="7"/>
      <c r="BE83" s="7"/>
      <c r="BF83" s="17"/>
      <c r="BG83" s="18"/>
    </row>
    <row r="84" spans="1:59" ht="45" customHeight="1" x14ac:dyDescent="0.5">
      <c r="A84" s="183"/>
      <c r="B84" s="184"/>
      <c r="C84" s="184"/>
      <c r="D84" s="184"/>
      <c r="E84" s="185"/>
      <c r="F84" s="186"/>
      <c r="G84" s="186"/>
      <c r="H84" s="186"/>
      <c r="I84" s="187"/>
      <c r="J84" s="188"/>
      <c r="K84" s="189"/>
      <c r="L84" s="174"/>
      <c r="M84" s="105"/>
      <c r="N84" s="105"/>
      <c r="O84" s="105"/>
      <c r="P84" s="105"/>
      <c r="Q84" s="105"/>
      <c r="R84" s="105"/>
      <c r="S84" s="105"/>
      <c r="T84" s="105"/>
      <c r="U84" s="105"/>
      <c r="V84" s="105"/>
      <c r="W84" s="105"/>
      <c r="X84" s="105"/>
      <c r="Y84" s="105"/>
      <c r="Z84" s="105"/>
      <c r="AA84" s="105"/>
      <c r="AB84" s="105"/>
      <c r="AC84" s="105"/>
      <c r="AD84" s="105"/>
      <c r="AE84" s="105"/>
      <c r="AF84" s="105"/>
      <c r="AG84" s="105"/>
      <c r="AH84" s="105"/>
      <c r="AI84" s="105"/>
      <c r="AJ84" s="106"/>
      <c r="AK84" s="46"/>
      <c r="AL84" s="46"/>
      <c r="AM84" s="46"/>
      <c r="AN84" s="46"/>
      <c r="AO84" s="46"/>
      <c r="AP84" s="46"/>
      <c r="AQ84" s="46"/>
      <c r="AR84" s="46"/>
      <c r="AS84" s="46"/>
      <c r="AT84" s="46"/>
      <c r="AU84" s="46"/>
      <c r="AV84" s="46"/>
      <c r="AW84" s="46"/>
      <c r="AX84" s="46"/>
      <c r="AY84" s="46"/>
      <c r="AZ84" s="46"/>
      <c r="BA84" s="46"/>
      <c r="BB84" s="46"/>
      <c r="BC84" s="46"/>
      <c r="BD84" s="7"/>
      <c r="BE84" s="7"/>
      <c r="BF84" s="17"/>
      <c r="BG84" s="18"/>
    </row>
    <row r="85" spans="1:59" ht="31.5" x14ac:dyDescent="0.5">
      <c r="A85" s="183" t="s">
        <v>150</v>
      </c>
      <c r="B85" s="184"/>
      <c r="C85" s="184"/>
      <c r="D85" s="184"/>
      <c r="E85" s="185"/>
      <c r="F85" s="186"/>
      <c r="G85" s="186"/>
      <c r="H85" s="186"/>
      <c r="I85" s="187"/>
      <c r="J85" s="188"/>
      <c r="K85" s="189"/>
      <c r="L85" s="94">
        <v>0</v>
      </c>
      <c r="M85" s="94">
        <v>0</v>
      </c>
      <c r="N85" s="94">
        <v>0</v>
      </c>
      <c r="O85" s="94">
        <v>0</v>
      </c>
      <c r="P85" s="94">
        <v>0</v>
      </c>
      <c r="Q85" s="94">
        <v>0</v>
      </c>
      <c r="R85" s="94">
        <v>0</v>
      </c>
      <c r="S85" s="94">
        <v>0</v>
      </c>
      <c r="T85" s="94">
        <v>0</v>
      </c>
      <c r="U85" s="94">
        <v>0</v>
      </c>
      <c r="V85" s="94">
        <v>0</v>
      </c>
      <c r="W85" s="95">
        <v>0</v>
      </c>
      <c r="X85" s="95">
        <v>0</v>
      </c>
      <c r="Y85" s="95">
        <v>0</v>
      </c>
      <c r="Z85" s="95">
        <v>0</v>
      </c>
      <c r="AA85" s="95">
        <v>0</v>
      </c>
      <c r="AB85" s="95">
        <v>0</v>
      </c>
      <c r="AC85" s="96" t="s">
        <v>2</v>
      </c>
      <c r="AD85" s="94">
        <v>375</v>
      </c>
      <c r="AE85" s="94">
        <v>375</v>
      </c>
      <c r="AF85" s="94">
        <v>375</v>
      </c>
      <c r="AG85" s="94">
        <v>375</v>
      </c>
      <c r="AH85" s="94">
        <v>400</v>
      </c>
      <c r="AI85" s="95">
        <v>2.1</v>
      </c>
      <c r="AJ85" s="94" cm="1">
        <f t="array" ref="AJ85">(L85+M85+N85+O85+P85+Q85+R85+S85+T85+U85+V85+W85*AD85+X85*AE85+Y85*AF85+Z85*AF85+AA85*AG85+AB85*AH85)*AI85</f>
        <v>0</v>
      </c>
      <c r="AK85" s="6" cm="1">
        <f t="array" ref="AK85">SUM(L85:V85)</f>
        <v>0</v>
      </c>
      <c r="AL85" s="80" cm="1">
        <f t="array" ref="AL85">W85*E85</f>
        <v>0</v>
      </c>
      <c r="AM85" s="80" cm="1">
        <f t="array" ref="AM85">X85*E85</f>
        <v>0</v>
      </c>
      <c r="AN85" s="80" cm="1">
        <f t="array" ref="AN85">Y85*E85</f>
        <v>0</v>
      </c>
      <c r="AO85" s="80" cm="1">
        <f t="array" ref="AO85">Z85*E85</f>
        <v>0</v>
      </c>
      <c r="AP85" s="80" cm="1">
        <f t="array" ref="AP85">AA85*E85</f>
        <v>0</v>
      </c>
      <c r="AQ85" s="80" cm="1">
        <f t="array" ref="AQ85">AB85*E85</f>
        <v>0</v>
      </c>
      <c r="AR85" s="46" t="str" cm="1">
        <f t="array" ref="AR85">AC85</f>
        <v xml:space="preserve"> </v>
      </c>
      <c r="AS85" s="80" cm="1">
        <f t="array" ref="AS85">E85*L85</f>
        <v>0</v>
      </c>
      <c r="AT85" s="80" cm="1">
        <f t="array" ref="AT85">M85*E85</f>
        <v>0</v>
      </c>
      <c r="AU85" s="80" cm="1">
        <f t="array" ref="AU85">N85*E85</f>
        <v>0</v>
      </c>
      <c r="AV85" s="80" cm="1">
        <f t="array" ref="AV85">O85*E85</f>
        <v>0</v>
      </c>
      <c r="AW85" s="80" cm="1">
        <f t="array" ref="AW85">P85*E85</f>
        <v>0</v>
      </c>
      <c r="AX85" s="80" cm="1">
        <f t="array" ref="AX85">Q85*E85</f>
        <v>0</v>
      </c>
      <c r="AY85" s="80" cm="1">
        <f t="array" ref="AY85">R85*E85</f>
        <v>0</v>
      </c>
      <c r="AZ85" s="80" cm="1">
        <f t="array" ref="AZ85">S85*E85</f>
        <v>0</v>
      </c>
      <c r="BA85" s="80" cm="1">
        <f t="array" ref="BA85">T85*E85</f>
        <v>0</v>
      </c>
      <c r="BB85" s="80" cm="1">
        <f t="array" ref="BB85">U85*E85</f>
        <v>0</v>
      </c>
      <c r="BC85" s="80" cm="1">
        <f t="array" ref="BC85">V85*E85</f>
        <v>0</v>
      </c>
      <c r="BD85" s="7"/>
      <c r="BE85" s="7"/>
      <c r="BF85" s="17"/>
      <c r="BG85" s="18"/>
    </row>
    <row r="86" spans="1:59" ht="31.5" x14ac:dyDescent="0.5">
      <c r="A86" s="156" t="s">
        <v>147</v>
      </c>
      <c r="B86" s="107"/>
      <c r="C86" s="98" t="s">
        <v>120</v>
      </c>
      <c r="D86" s="98" t="s">
        <v>71</v>
      </c>
      <c r="E86" s="99">
        <v>3.7</v>
      </c>
      <c r="F86" s="173">
        <v>0</v>
      </c>
      <c r="G86" s="100" cm="1">
        <f t="array" ref="G86">E86*F86</f>
        <v>0</v>
      </c>
      <c r="H86" s="100"/>
      <c r="I86" s="101"/>
      <c r="J86" s="102"/>
      <c r="K86" s="103"/>
      <c r="L86" s="94">
        <v>250</v>
      </c>
      <c r="M86" s="94">
        <v>0</v>
      </c>
      <c r="N86" s="94">
        <v>40</v>
      </c>
      <c r="O86" s="94">
        <v>0</v>
      </c>
      <c r="P86" s="94">
        <v>1.5</v>
      </c>
      <c r="Q86" s="94">
        <v>0</v>
      </c>
      <c r="R86" s="94">
        <v>0</v>
      </c>
      <c r="S86" s="94">
        <v>0</v>
      </c>
      <c r="T86" s="94">
        <v>0</v>
      </c>
      <c r="U86" s="94">
        <v>0</v>
      </c>
      <c r="V86" s="94">
        <v>0</v>
      </c>
      <c r="W86" s="95">
        <v>6.25E-2</v>
      </c>
      <c r="X86" s="95">
        <v>6.25E-2</v>
      </c>
      <c r="Y86" s="95">
        <v>6.25E-2</v>
      </c>
      <c r="Z86" s="95">
        <v>0</v>
      </c>
      <c r="AA86" s="95">
        <v>0</v>
      </c>
      <c r="AB86" s="95">
        <v>0</v>
      </c>
      <c r="AC86" s="96" t="s">
        <v>2</v>
      </c>
      <c r="AD86" s="94">
        <v>375</v>
      </c>
      <c r="AE86" s="94">
        <v>375</v>
      </c>
      <c r="AF86" s="94">
        <v>375</v>
      </c>
      <c r="AG86" s="94">
        <v>375</v>
      </c>
      <c r="AH86" s="94">
        <v>400</v>
      </c>
      <c r="AI86" s="95">
        <v>2.1</v>
      </c>
      <c r="AJ86" s="94" cm="1">
        <f t="array" ref="AJ86">(L86+M86+N86+O86+P86+Q86+R86+S86+T86+U86+V86+W86*AD86+X86*AE86+Y86*AF86+Z86*AF86+AA86*AG86+AB86*AH86)*AI86</f>
        <v>759.80624999999998</v>
      </c>
      <c r="AK86" s="6" cm="1">
        <f t="array" ref="AK86">SUM(L86:V86)</f>
        <v>291.5</v>
      </c>
      <c r="AL86" s="80" cm="1">
        <f t="array" ref="AL86">W86*E86</f>
        <v>0.23125000000000001</v>
      </c>
      <c r="AM86" s="80" cm="1">
        <f t="array" ref="AM86">X86*E86</f>
        <v>0.23125000000000001</v>
      </c>
      <c r="AN86" s="80" cm="1">
        <f t="array" ref="AN86">Y86*E86</f>
        <v>0.23125000000000001</v>
      </c>
      <c r="AO86" s="80" cm="1">
        <f t="array" ref="AO86">Z86*E86</f>
        <v>0</v>
      </c>
      <c r="AP86" s="80" cm="1">
        <f t="array" ref="AP86">AA86*E86</f>
        <v>0</v>
      </c>
      <c r="AQ86" s="80" cm="1">
        <f t="array" ref="AQ86">AB86*E86</f>
        <v>0</v>
      </c>
      <c r="AR86" s="46" t="str" cm="1">
        <f t="array" ref="AR86">AC86</f>
        <v xml:space="preserve"> </v>
      </c>
      <c r="AS86" s="80" cm="1">
        <f t="array" ref="AS86">E86*L86</f>
        <v>925</v>
      </c>
      <c r="AT86" s="80" cm="1">
        <f t="array" ref="AT86">M86*E86</f>
        <v>0</v>
      </c>
      <c r="AU86" s="80" cm="1">
        <f t="array" ref="AU86">N86*E86</f>
        <v>148</v>
      </c>
      <c r="AV86" s="80" cm="1">
        <f t="array" ref="AV86">O86*E86</f>
        <v>0</v>
      </c>
      <c r="AW86" s="80" cm="1">
        <f t="array" ref="AW86">P86*E86</f>
        <v>5.5500000000000007</v>
      </c>
      <c r="AX86" s="80" cm="1">
        <f t="array" ref="AX86">Q86*E86</f>
        <v>0</v>
      </c>
      <c r="AY86" s="80" cm="1">
        <f t="array" ref="AY86">R86*E86</f>
        <v>0</v>
      </c>
      <c r="AZ86" s="80" cm="1">
        <f t="array" ref="AZ86">S86*E86</f>
        <v>0</v>
      </c>
      <c r="BA86" s="80" cm="1">
        <f t="array" ref="BA86">T86*E86</f>
        <v>0</v>
      </c>
      <c r="BB86" s="80" cm="1">
        <f t="array" ref="BB86">U86*E86</f>
        <v>0</v>
      </c>
      <c r="BC86" s="80" cm="1">
        <f t="array" ref="BC86">V86*E86</f>
        <v>0</v>
      </c>
      <c r="BD86" s="7"/>
      <c r="BE86" s="7"/>
      <c r="BF86" s="17"/>
      <c r="BG86" s="18"/>
    </row>
    <row r="87" spans="1:59" ht="32.25" thickBot="1" x14ac:dyDescent="0.55000000000000004">
      <c r="A87" s="175" t="s">
        <v>151</v>
      </c>
      <c r="B87" s="199" t="s">
        <v>152</v>
      </c>
      <c r="C87" s="216"/>
      <c r="D87" s="176" t="s">
        <v>71</v>
      </c>
      <c r="E87" s="177">
        <v>4.4000000000000004</v>
      </c>
      <c r="F87" s="178">
        <v>0</v>
      </c>
      <c r="G87" s="179" cm="1">
        <f t="array" ref="G87">E87*F87</f>
        <v>0</v>
      </c>
      <c r="H87" s="179"/>
      <c r="I87" s="180"/>
      <c r="J87" s="181"/>
      <c r="K87" s="182"/>
      <c r="L87" s="94">
        <v>0</v>
      </c>
      <c r="M87" s="94">
        <v>0</v>
      </c>
      <c r="N87" s="94">
        <v>0</v>
      </c>
      <c r="O87" s="94">
        <v>0</v>
      </c>
      <c r="P87" s="94">
        <v>0</v>
      </c>
      <c r="Q87" s="94">
        <v>2800</v>
      </c>
      <c r="R87" s="94">
        <v>0</v>
      </c>
      <c r="S87" s="94">
        <v>0</v>
      </c>
      <c r="T87" s="94">
        <v>0</v>
      </c>
      <c r="U87" s="94">
        <v>0</v>
      </c>
      <c r="V87" s="94">
        <v>0</v>
      </c>
      <c r="W87" s="95">
        <v>0</v>
      </c>
      <c r="X87" s="95">
        <v>0</v>
      </c>
      <c r="Y87" s="95">
        <v>0</v>
      </c>
      <c r="Z87" s="95">
        <v>0</v>
      </c>
      <c r="AA87" s="95">
        <v>0</v>
      </c>
      <c r="AB87" s="95">
        <v>0</v>
      </c>
      <c r="AC87" s="96" t="s">
        <v>2</v>
      </c>
      <c r="AD87" s="94">
        <v>375</v>
      </c>
      <c r="AE87" s="94">
        <v>375</v>
      </c>
      <c r="AF87" s="94">
        <v>375</v>
      </c>
      <c r="AG87" s="94">
        <v>375</v>
      </c>
      <c r="AH87" s="94">
        <v>400</v>
      </c>
      <c r="AI87" s="95">
        <v>2.1</v>
      </c>
      <c r="AJ87" s="94" cm="1">
        <f t="array" ref="AJ87">(L87+M87+N87+O87+P87+Q87+R87+S87+T87+U87+V87+W87*AD87+X87*AE87+Y87*AF87+Z87*AF87+AA87*AG87+AB87*AH87)*AI87</f>
        <v>5880</v>
      </c>
      <c r="AK87" s="6" cm="1">
        <f t="array" ref="AK87">SUM(L87:V87)</f>
        <v>2800</v>
      </c>
      <c r="AL87" s="80" cm="1">
        <f t="array" ref="AL87">W87*E87</f>
        <v>0</v>
      </c>
      <c r="AM87" s="80" cm="1">
        <f t="array" ref="AM87">X87*E87</f>
        <v>0</v>
      </c>
      <c r="AN87" s="80" cm="1">
        <f t="array" ref="AN87">Y87*E87</f>
        <v>0</v>
      </c>
      <c r="AO87" s="80" cm="1">
        <f t="array" ref="AO87">Z87*E87</f>
        <v>0</v>
      </c>
      <c r="AP87" s="80" cm="1">
        <f t="array" ref="AP87">AA87*E87</f>
        <v>0</v>
      </c>
      <c r="AQ87" s="80" cm="1">
        <f t="array" ref="AQ87">AB87*E87</f>
        <v>0</v>
      </c>
      <c r="AR87" s="46" t="str" cm="1">
        <f t="array" ref="AR87">AC87</f>
        <v xml:space="preserve"> </v>
      </c>
      <c r="AS87" s="80" cm="1">
        <f t="array" ref="AS87">E87*L87</f>
        <v>0</v>
      </c>
      <c r="AT87" s="80" cm="1">
        <f t="array" ref="AT87">M87*E87</f>
        <v>0</v>
      </c>
      <c r="AU87" s="80" cm="1">
        <f t="array" ref="AU87">N87*E87</f>
        <v>0</v>
      </c>
      <c r="AV87" s="80" cm="1">
        <f t="array" ref="AV87">O87*E87</f>
        <v>0</v>
      </c>
      <c r="AW87" s="80" cm="1">
        <f t="array" ref="AW87">P87*E87</f>
        <v>0</v>
      </c>
      <c r="AX87" s="80" cm="1">
        <f t="array" ref="AX87">Q87*E87</f>
        <v>12320.000000000002</v>
      </c>
      <c r="AY87" s="80" cm="1">
        <f t="array" ref="AY87">R87*E87</f>
        <v>0</v>
      </c>
      <c r="AZ87" s="80" cm="1">
        <f t="array" ref="AZ87">S87*E87</f>
        <v>0</v>
      </c>
      <c r="BA87" s="80" cm="1">
        <f t="array" ref="BA87">T87*E87</f>
        <v>0</v>
      </c>
      <c r="BB87" s="80" cm="1">
        <f t="array" ref="BB87">U87*E87</f>
        <v>0</v>
      </c>
      <c r="BC87" s="80" cm="1">
        <f t="array" ref="BC87">V87*E87</f>
        <v>0</v>
      </c>
      <c r="BD87" s="7"/>
      <c r="BE87" s="7"/>
      <c r="BF87" s="17"/>
      <c r="BG87" s="18"/>
    </row>
    <row r="88" spans="1:59" ht="45" customHeight="1" thickBot="1" x14ac:dyDescent="0.55000000000000004">
      <c r="A88" s="190" t="s">
        <v>176</v>
      </c>
      <c r="B88" s="191"/>
      <c r="C88" s="191"/>
      <c r="D88" s="192"/>
      <c r="E88" s="193" t="s">
        <v>2</v>
      </c>
      <c r="F88" s="193" t="s">
        <v>2</v>
      </c>
      <c r="G88" s="193" t="s">
        <v>2</v>
      </c>
      <c r="H88" s="194" cm="1">
        <f t="array" ref="H88">SUM(G85:G87)</f>
        <v>0</v>
      </c>
      <c r="I88" s="195"/>
      <c r="J88" s="196"/>
      <c r="K88" s="197"/>
      <c r="L88" s="174" t="s">
        <v>45</v>
      </c>
      <c r="M88" s="105" t="s">
        <v>24</v>
      </c>
      <c r="N88" s="105" t="s">
        <v>25</v>
      </c>
      <c r="O88" s="105" t="s">
        <v>26</v>
      </c>
      <c r="P88" s="105" t="s">
        <v>27</v>
      </c>
      <c r="Q88" s="105" t="s">
        <v>28</v>
      </c>
      <c r="R88" s="105" t="s">
        <v>29</v>
      </c>
      <c r="S88" s="105" t="s">
        <v>30</v>
      </c>
      <c r="T88" s="105" t="s">
        <v>31</v>
      </c>
      <c r="U88" s="105" t="s">
        <v>32</v>
      </c>
      <c r="V88" s="105" t="s">
        <v>33</v>
      </c>
      <c r="W88" s="105" t="s">
        <v>46</v>
      </c>
      <c r="X88" s="105" t="s">
        <v>47</v>
      </c>
      <c r="Y88" s="105" t="s">
        <v>48</v>
      </c>
      <c r="Z88" s="105" t="s">
        <v>49</v>
      </c>
      <c r="AA88" s="105" t="s">
        <v>50</v>
      </c>
      <c r="AB88" s="105" t="s">
        <v>51</v>
      </c>
      <c r="AC88" s="105" t="s">
        <v>52</v>
      </c>
      <c r="AD88" s="105" t="s">
        <v>53</v>
      </c>
      <c r="AE88" s="105" t="s">
        <v>54</v>
      </c>
      <c r="AF88" s="105" t="s">
        <v>55</v>
      </c>
      <c r="AG88" s="105" t="s">
        <v>56</v>
      </c>
      <c r="AH88" s="105" t="s">
        <v>57</v>
      </c>
      <c r="AI88" s="105" t="s">
        <v>58</v>
      </c>
      <c r="AJ88" s="106" t="s">
        <v>2</v>
      </c>
      <c r="AK88" s="46" t="s">
        <v>2</v>
      </c>
      <c r="AL88" s="46" t="s">
        <v>2</v>
      </c>
      <c r="AM88" s="46" t="s">
        <v>2</v>
      </c>
      <c r="AN88" s="46" t="s">
        <v>2</v>
      </c>
      <c r="AO88" s="46" t="s">
        <v>2</v>
      </c>
      <c r="AP88" s="46" t="s">
        <v>2</v>
      </c>
      <c r="AQ88" s="46" t="s">
        <v>2</v>
      </c>
      <c r="AR88" s="46" t="str" cm="1">
        <f t="array" ref="AR88">AC88</f>
        <v>popis speciální činnosti</v>
      </c>
      <c r="AS88" s="46" t="s">
        <v>2</v>
      </c>
      <c r="AT88" s="46" t="s">
        <v>2</v>
      </c>
      <c r="AU88" s="46" t="s">
        <v>2</v>
      </c>
      <c r="AV88" s="46" t="s">
        <v>2</v>
      </c>
      <c r="AW88" s="46" t="s">
        <v>2</v>
      </c>
      <c r="AX88" s="46" t="s">
        <v>2</v>
      </c>
      <c r="AY88" s="46" t="s">
        <v>2</v>
      </c>
      <c r="AZ88" s="46" t="s">
        <v>2</v>
      </c>
      <c r="BA88" s="46" t="s">
        <v>2</v>
      </c>
      <c r="BB88" s="46" t="s">
        <v>2</v>
      </c>
      <c r="BC88" s="46" t="s">
        <v>2</v>
      </c>
      <c r="BD88" s="7"/>
      <c r="BE88" s="7"/>
      <c r="BF88" s="17"/>
      <c r="BG88" s="18"/>
    </row>
    <row r="89" spans="1:59" ht="45" customHeight="1" x14ac:dyDescent="0.5">
      <c r="A89" s="183"/>
      <c r="B89" s="184"/>
      <c r="C89" s="184"/>
      <c r="D89" s="184"/>
      <c r="E89" s="185"/>
      <c r="F89" s="186"/>
      <c r="G89" s="186"/>
      <c r="H89" s="186"/>
      <c r="I89" s="187"/>
      <c r="J89" s="188"/>
      <c r="K89" s="189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  <c r="AE89" s="105"/>
      <c r="AF89" s="105"/>
      <c r="AG89" s="105"/>
      <c r="AH89" s="105"/>
      <c r="AI89" s="105"/>
      <c r="AJ89" s="106"/>
      <c r="AK89" s="46"/>
      <c r="AL89" s="46"/>
      <c r="AM89" s="46"/>
      <c r="AN89" s="46"/>
      <c r="AO89" s="46"/>
      <c r="AP89" s="46"/>
      <c r="AQ89" s="46"/>
      <c r="AR89" s="46"/>
      <c r="AS89" s="46"/>
      <c r="AT89" s="46"/>
      <c r="AU89" s="46"/>
      <c r="AV89" s="46"/>
      <c r="AW89" s="46"/>
      <c r="AX89" s="46"/>
      <c r="AY89" s="46"/>
      <c r="AZ89" s="46"/>
      <c r="BA89" s="46"/>
      <c r="BB89" s="46"/>
      <c r="BC89" s="46"/>
      <c r="BD89" s="7"/>
      <c r="BE89" s="7"/>
      <c r="BF89" s="17"/>
      <c r="BG89" s="18"/>
    </row>
    <row r="90" spans="1:59" ht="31.5" x14ac:dyDescent="0.5">
      <c r="A90" s="156" t="s">
        <v>153</v>
      </c>
      <c r="B90" s="104"/>
      <c r="C90" s="104"/>
      <c r="D90" s="104"/>
      <c r="E90" s="99"/>
      <c r="F90" s="100"/>
      <c r="G90" s="100"/>
      <c r="H90" s="100"/>
      <c r="I90" s="101"/>
      <c r="J90" s="102"/>
      <c r="K90" s="103"/>
      <c r="L90" s="94">
        <v>0</v>
      </c>
      <c r="M90" s="94">
        <v>0</v>
      </c>
      <c r="N90" s="94">
        <v>0</v>
      </c>
      <c r="O90" s="94">
        <v>0</v>
      </c>
      <c r="P90" s="94">
        <v>0</v>
      </c>
      <c r="Q90" s="94">
        <v>0</v>
      </c>
      <c r="R90" s="94">
        <v>0</v>
      </c>
      <c r="S90" s="94">
        <v>0</v>
      </c>
      <c r="T90" s="94">
        <v>0</v>
      </c>
      <c r="U90" s="94">
        <v>0</v>
      </c>
      <c r="V90" s="94">
        <v>0</v>
      </c>
      <c r="W90" s="95">
        <v>0</v>
      </c>
      <c r="X90" s="95">
        <v>0</v>
      </c>
      <c r="Y90" s="95">
        <v>0</v>
      </c>
      <c r="Z90" s="95">
        <v>0</v>
      </c>
      <c r="AA90" s="95">
        <v>0</v>
      </c>
      <c r="AB90" s="95">
        <v>0</v>
      </c>
      <c r="AC90" s="96" t="s">
        <v>2</v>
      </c>
      <c r="AD90" s="94">
        <v>375</v>
      </c>
      <c r="AE90" s="94">
        <v>375</v>
      </c>
      <c r="AF90" s="94">
        <v>375</v>
      </c>
      <c r="AG90" s="94">
        <v>375</v>
      </c>
      <c r="AH90" s="94">
        <v>400</v>
      </c>
      <c r="AI90" s="95">
        <v>2.1</v>
      </c>
      <c r="AJ90" s="94" cm="1">
        <f t="array" ref="AJ90">(L90+M90+N90+O90+P90+Q90+R90+S90+T90+U90+V90+W90*AD90+X90*AE90+Y90*AF90+Z90*AF90+AA90*AG90+AB90*AH90)*AI90</f>
        <v>0</v>
      </c>
      <c r="AK90" s="6" cm="1">
        <f t="array" ref="AK90">SUM(L90:V90)</f>
        <v>0</v>
      </c>
      <c r="AL90" s="80" cm="1">
        <f t="array" ref="AL90">W90*E90</f>
        <v>0</v>
      </c>
      <c r="AM90" s="80" cm="1">
        <f t="array" ref="AM90">X90*E90</f>
        <v>0</v>
      </c>
      <c r="AN90" s="80" cm="1">
        <f t="array" ref="AN90">Y90*E90</f>
        <v>0</v>
      </c>
      <c r="AO90" s="80" cm="1">
        <f t="array" ref="AO90">Z90*E90</f>
        <v>0</v>
      </c>
      <c r="AP90" s="80" cm="1">
        <f t="array" ref="AP90">AA90*E90</f>
        <v>0</v>
      </c>
      <c r="AQ90" s="80" cm="1">
        <f t="array" ref="AQ90">AB90*E90</f>
        <v>0</v>
      </c>
      <c r="AR90" s="46" t="str" cm="1">
        <f t="array" ref="AR90">AC90</f>
        <v xml:space="preserve"> </v>
      </c>
      <c r="AS90" s="80" cm="1">
        <f t="array" ref="AS90">E90*L90</f>
        <v>0</v>
      </c>
      <c r="AT90" s="80" cm="1">
        <f t="array" ref="AT90">M90*E90</f>
        <v>0</v>
      </c>
      <c r="AU90" s="80" cm="1">
        <f t="array" ref="AU90">N90*E90</f>
        <v>0</v>
      </c>
      <c r="AV90" s="80" cm="1">
        <f t="array" ref="AV90">O90*E90</f>
        <v>0</v>
      </c>
      <c r="AW90" s="80" cm="1">
        <f t="array" ref="AW90">P90*E90</f>
        <v>0</v>
      </c>
      <c r="AX90" s="80" cm="1">
        <f t="array" ref="AX90">Q90*E90</f>
        <v>0</v>
      </c>
      <c r="AY90" s="80" cm="1">
        <f t="array" ref="AY90">R90*E90</f>
        <v>0</v>
      </c>
      <c r="AZ90" s="80" cm="1">
        <f t="array" ref="AZ90">S90*E90</f>
        <v>0</v>
      </c>
      <c r="BA90" s="80" cm="1">
        <f t="array" ref="BA90">T90*E90</f>
        <v>0</v>
      </c>
      <c r="BB90" s="80" cm="1">
        <f t="array" ref="BB90">U90*E90</f>
        <v>0</v>
      </c>
      <c r="BC90" s="80" cm="1">
        <f t="array" ref="BC90">V90*E90</f>
        <v>0</v>
      </c>
      <c r="BD90" s="7"/>
      <c r="BE90" s="7"/>
      <c r="BF90" s="17"/>
      <c r="BG90" s="18"/>
    </row>
    <row r="91" spans="1:59" ht="63" x14ac:dyDescent="0.5">
      <c r="A91" s="156" t="s">
        <v>110</v>
      </c>
      <c r="B91" s="98" t="s">
        <v>111</v>
      </c>
      <c r="C91" s="98" t="s">
        <v>154</v>
      </c>
      <c r="D91" s="98" t="s">
        <v>75</v>
      </c>
      <c r="E91" s="99">
        <v>1</v>
      </c>
      <c r="F91" s="173">
        <v>0</v>
      </c>
      <c r="G91" s="100" cm="1">
        <f t="array" ref="G91">E91*F91</f>
        <v>0</v>
      </c>
      <c r="H91" s="100"/>
      <c r="I91" s="101"/>
      <c r="J91" s="102"/>
      <c r="K91" s="103"/>
      <c r="L91" s="94">
        <v>825</v>
      </c>
      <c r="M91" s="94">
        <v>0</v>
      </c>
      <c r="N91" s="94">
        <v>100</v>
      </c>
      <c r="O91" s="94">
        <v>0</v>
      </c>
      <c r="P91" s="94">
        <v>5</v>
      </c>
      <c r="Q91" s="94">
        <v>0</v>
      </c>
      <c r="R91" s="94">
        <v>0</v>
      </c>
      <c r="S91" s="94">
        <v>0</v>
      </c>
      <c r="T91" s="94">
        <v>0</v>
      </c>
      <c r="U91" s="94">
        <v>0</v>
      </c>
      <c r="V91" s="94">
        <v>0</v>
      </c>
      <c r="W91" s="95">
        <v>6.25E-2</v>
      </c>
      <c r="X91" s="95">
        <v>0.125</v>
      </c>
      <c r="Y91" s="95">
        <v>0.125</v>
      </c>
      <c r="Z91" s="95">
        <v>6.25E-2</v>
      </c>
      <c r="AA91" s="95">
        <v>0.25</v>
      </c>
      <c r="AB91" s="95">
        <v>0</v>
      </c>
      <c r="AC91" s="96" t="s">
        <v>2</v>
      </c>
      <c r="AD91" s="94">
        <v>375</v>
      </c>
      <c r="AE91" s="94">
        <v>375</v>
      </c>
      <c r="AF91" s="94">
        <v>375</v>
      </c>
      <c r="AG91" s="94">
        <v>375</v>
      </c>
      <c r="AH91" s="94">
        <v>400</v>
      </c>
      <c r="AI91" s="95">
        <v>2.1</v>
      </c>
      <c r="AJ91" s="94" cm="1">
        <f t="array" ref="AJ91">(L91+M91+N91+O91+P91+Q91+R91+S91+T91+U91+V91+W91*AD91+X91*AE91+Y91*AF91+Z91*AF91+AA91*AG91+AB91*AH91)*AI91</f>
        <v>2445.1875</v>
      </c>
      <c r="AK91" s="6" cm="1">
        <f t="array" ref="AK91">SUM(L91:V91)</f>
        <v>930</v>
      </c>
      <c r="AL91" s="80" cm="1">
        <f t="array" ref="AL91">W91*E91</f>
        <v>6.25E-2</v>
      </c>
      <c r="AM91" s="80" cm="1">
        <f t="array" ref="AM91">X91*E91</f>
        <v>0.125</v>
      </c>
      <c r="AN91" s="80" cm="1">
        <f t="array" ref="AN91">Y91*E91</f>
        <v>0.125</v>
      </c>
      <c r="AO91" s="80" cm="1">
        <f t="array" ref="AO91">Z91*E91</f>
        <v>6.25E-2</v>
      </c>
      <c r="AP91" s="80" cm="1">
        <f t="array" ref="AP91">AA91*E91</f>
        <v>0.25</v>
      </c>
      <c r="AQ91" s="80" cm="1">
        <f t="array" ref="AQ91">AB91*E91</f>
        <v>0</v>
      </c>
      <c r="AR91" s="46" t="str" cm="1">
        <f t="array" ref="AR91">AC91</f>
        <v xml:space="preserve"> </v>
      </c>
      <c r="AS91" s="80" cm="1">
        <f t="array" ref="AS91">E91*L91</f>
        <v>825</v>
      </c>
      <c r="AT91" s="80" cm="1">
        <f t="array" ref="AT91">M91*E91</f>
        <v>0</v>
      </c>
      <c r="AU91" s="80" cm="1">
        <f t="array" ref="AU91">N91*E91</f>
        <v>100</v>
      </c>
      <c r="AV91" s="80" cm="1">
        <f t="array" ref="AV91">O91*E91</f>
        <v>0</v>
      </c>
      <c r="AW91" s="80" cm="1">
        <f t="array" ref="AW91">P91*E91</f>
        <v>5</v>
      </c>
      <c r="AX91" s="80" cm="1">
        <f t="array" ref="AX91">Q91*E91</f>
        <v>0</v>
      </c>
      <c r="AY91" s="80" cm="1">
        <f t="array" ref="AY91">R91*E91</f>
        <v>0</v>
      </c>
      <c r="AZ91" s="80" cm="1">
        <f t="array" ref="AZ91">S91*E91</f>
        <v>0</v>
      </c>
      <c r="BA91" s="80" cm="1">
        <f t="array" ref="BA91">T91*E91</f>
        <v>0</v>
      </c>
      <c r="BB91" s="80" cm="1">
        <f t="array" ref="BB91">U91*E91</f>
        <v>0</v>
      </c>
      <c r="BC91" s="80" cm="1">
        <f t="array" ref="BC91">V91*E91</f>
        <v>0</v>
      </c>
      <c r="BD91" s="7"/>
      <c r="BE91" s="7"/>
      <c r="BF91" s="17"/>
      <c r="BG91" s="18"/>
    </row>
    <row r="92" spans="1:59" ht="57.75" x14ac:dyDescent="0.5">
      <c r="A92" s="170"/>
      <c r="B92" s="171" t="s">
        <v>112</v>
      </c>
      <c r="C92" s="162" t="s">
        <v>155</v>
      </c>
      <c r="D92" s="162" t="s">
        <v>75</v>
      </c>
      <c r="E92" s="163">
        <v>8</v>
      </c>
      <c r="F92" s="173">
        <v>0</v>
      </c>
      <c r="G92" s="164" cm="1">
        <f t="array" ref="G92">E92*F92</f>
        <v>0</v>
      </c>
      <c r="H92" s="164"/>
      <c r="I92" s="165"/>
      <c r="J92" s="166"/>
      <c r="K92" s="167"/>
      <c r="L92" s="94">
        <v>0</v>
      </c>
      <c r="M92" s="94">
        <v>0</v>
      </c>
      <c r="N92" s="94">
        <v>0</v>
      </c>
      <c r="O92" s="94">
        <v>0</v>
      </c>
      <c r="P92" s="94">
        <v>1.5</v>
      </c>
      <c r="Q92" s="94">
        <v>0</v>
      </c>
      <c r="R92" s="94">
        <v>0</v>
      </c>
      <c r="S92" s="94">
        <v>0</v>
      </c>
      <c r="T92" s="94">
        <v>0</v>
      </c>
      <c r="U92" s="94">
        <v>0</v>
      </c>
      <c r="V92" s="94">
        <v>16</v>
      </c>
      <c r="W92" s="95">
        <v>0</v>
      </c>
      <c r="X92" s="95">
        <v>0</v>
      </c>
      <c r="Y92" s="95">
        <v>3.1E-2</v>
      </c>
      <c r="Z92" s="95">
        <v>3.1E-2</v>
      </c>
      <c r="AA92" s="95">
        <v>0</v>
      </c>
      <c r="AB92" s="95">
        <v>0</v>
      </c>
      <c r="AC92" s="96" t="s">
        <v>2</v>
      </c>
      <c r="AD92" s="94">
        <v>375</v>
      </c>
      <c r="AE92" s="94">
        <v>375</v>
      </c>
      <c r="AF92" s="94">
        <v>375</v>
      </c>
      <c r="AG92" s="94">
        <v>375</v>
      </c>
      <c r="AH92" s="94">
        <v>400</v>
      </c>
      <c r="AI92" s="95">
        <v>2.1</v>
      </c>
      <c r="AJ92" s="94" cm="1">
        <f t="array" ref="AJ92">(L92+M92+N92+O92+P92+Q92+R92+S92+T92+U92+V92+W92*AD92+X92*AE92+Y92*AF92+Z92*AF92+AA92*AG92+AB92*AH92)*AI92</f>
        <v>85.575000000000003</v>
      </c>
      <c r="AK92" s="6" cm="1">
        <f t="array" ref="AK92">SUM(L92:V92)</f>
        <v>17.5</v>
      </c>
      <c r="AL92" s="80" cm="1">
        <f t="array" ref="AL92">W92*E92</f>
        <v>0</v>
      </c>
      <c r="AM92" s="80" cm="1">
        <f t="array" ref="AM92">X92*E92</f>
        <v>0</v>
      </c>
      <c r="AN92" s="80" cm="1">
        <f t="array" ref="AN92">Y92*E92</f>
        <v>0.248</v>
      </c>
      <c r="AO92" s="80" cm="1">
        <f t="array" ref="AO92">Z92*E92</f>
        <v>0.248</v>
      </c>
      <c r="AP92" s="80" cm="1">
        <f t="array" ref="AP92">AA92*E92</f>
        <v>0</v>
      </c>
      <c r="AQ92" s="80" cm="1">
        <f t="array" ref="AQ92">AB92*E92</f>
        <v>0</v>
      </c>
      <c r="AR92" s="46" t="str" cm="1">
        <f t="array" ref="AR92">AC92</f>
        <v xml:space="preserve"> </v>
      </c>
      <c r="AS92" s="80" cm="1">
        <f t="array" ref="AS92">E92*L92</f>
        <v>0</v>
      </c>
      <c r="AT92" s="80" cm="1">
        <f t="array" ref="AT92">M92*E92</f>
        <v>0</v>
      </c>
      <c r="AU92" s="80" cm="1">
        <f t="array" ref="AU92">N92*E92</f>
        <v>0</v>
      </c>
      <c r="AV92" s="80" cm="1">
        <f t="array" ref="AV92">O92*E92</f>
        <v>0</v>
      </c>
      <c r="AW92" s="80" cm="1">
        <f t="array" ref="AW92">P92*E92</f>
        <v>12</v>
      </c>
      <c r="AX92" s="80" cm="1">
        <f t="array" ref="AX92">Q92*E92</f>
        <v>0</v>
      </c>
      <c r="AY92" s="80" cm="1">
        <f t="array" ref="AY92">R92*E92</f>
        <v>0</v>
      </c>
      <c r="AZ92" s="80" cm="1">
        <f t="array" ref="AZ92">S92*E92</f>
        <v>0</v>
      </c>
      <c r="BA92" s="80" cm="1">
        <f t="array" ref="BA92">T92*E92</f>
        <v>0</v>
      </c>
      <c r="BB92" s="80" cm="1">
        <f t="array" ref="BB92">U92*E92</f>
        <v>0</v>
      </c>
      <c r="BC92" s="80" cm="1">
        <f t="array" ref="BC92">V92*E92</f>
        <v>128</v>
      </c>
      <c r="BD92" s="7"/>
      <c r="BE92" s="7"/>
      <c r="BF92" s="17"/>
      <c r="BG92" s="18"/>
    </row>
    <row r="93" spans="1:59" ht="31.5" x14ac:dyDescent="0.5">
      <c r="A93" s="161" t="s">
        <v>156</v>
      </c>
      <c r="B93" s="162" t="s">
        <v>157</v>
      </c>
      <c r="C93" s="162" t="s">
        <v>80</v>
      </c>
      <c r="D93" s="162" t="s">
        <v>75</v>
      </c>
      <c r="E93" s="163">
        <v>1</v>
      </c>
      <c r="F93" s="173">
        <v>0</v>
      </c>
      <c r="G93" s="164" cm="1">
        <f t="array" ref="G93">E93*F93</f>
        <v>0</v>
      </c>
      <c r="H93" s="164"/>
      <c r="I93" s="165"/>
      <c r="J93" s="166"/>
      <c r="K93" s="167"/>
      <c r="L93" s="94">
        <v>2295</v>
      </c>
      <c r="M93" s="94">
        <v>0</v>
      </c>
      <c r="N93" s="94">
        <v>350</v>
      </c>
      <c r="O93" s="94">
        <v>0</v>
      </c>
      <c r="P93" s="94">
        <v>50</v>
      </c>
      <c r="Q93" s="94">
        <v>0</v>
      </c>
      <c r="R93" s="94">
        <v>0</v>
      </c>
      <c r="S93" s="94">
        <v>0</v>
      </c>
      <c r="T93" s="94">
        <v>0</v>
      </c>
      <c r="U93" s="94">
        <v>0</v>
      </c>
      <c r="V93" s="94">
        <v>0</v>
      </c>
      <c r="W93" s="95">
        <v>0.25</v>
      </c>
      <c r="X93" s="95">
        <v>0.5</v>
      </c>
      <c r="Y93" s="95">
        <v>6</v>
      </c>
      <c r="Z93" s="95">
        <v>0.25</v>
      </c>
      <c r="AA93" s="95">
        <v>0</v>
      </c>
      <c r="AB93" s="95">
        <v>0</v>
      </c>
      <c r="AC93" s="96" t="s">
        <v>2</v>
      </c>
      <c r="AD93" s="94">
        <v>375</v>
      </c>
      <c r="AE93" s="94">
        <v>375</v>
      </c>
      <c r="AF93" s="94">
        <v>375</v>
      </c>
      <c r="AG93" s="94">
        <v>375</v>
      </c>
      <c r="AH93" s="94">
        <v>400</v>
      </c>
      <c r="AI93" s="95">
        <v>2.1</v>
      </c>
      <c r="AJ93" s="94" cm="1">
        <f t="array" ref="AJ93">(L93+M93+N93+O93+P93+Q93+R93+S93+T93+U93+V93+W93*AD93+X93*AE93+Y93*AF93+Z93*AF93+AA93*AG93+AB93*AH93)*AI93</f>
        <v>11172</v>
      </c>
      <c r="AK93" s="6" cm="1">
        <f t="array" ref="AK93">SUM(L93:V93)</f>
        <v>2695</v>
      </c>
      <c r="AL93" s="80" cm="1">
        <f t="array" ref="AL93">W93*E93</f>
        <v>0.25</v>
      </c>
      <c r="AM93" s="80" cm="1">
        <f t="array" ref="AM93">X93*E93</f>
        <v>0.5</v>
      </c>
      <c r="AN93" s="80" cm="1">
        <f t="array" ref="AN93">Y93*E93</f>
        <v>6</v>
      </c>
      <c r="AO93" s="80" cm="1">
        <f t="array" ref="AO93">Z93*E93</f>
        <v>0.25</v>
      </c>
      <c r="AP93" s="80" cm="1">
        <f t="array" ref="AP93">AA93*E93</f>
        <v>0</v>
      </c>
      <c r="AQ93" s="80" cm="1">
        <f t="array" ref="AQ93">AB93*E93</f>
        <v>0</v>
      </c>
      <c r="AR93" s="46" t="str" cm="1">
        <f t="array" ref="AR93">AC93</f>
        <v xml:space="preserve"> </v>
      </c>
      <c r="AS93" s="80" cm="1">
        <f t="array" ref="AS93">E93*L93</f>
        <v>2295</v>
      </c>
      <c r="AT93" s="80" cm="1">
        <f t="array" ref="AT93">M93*E93</f>
        <v>0</v>
      </c>
      <c r="AU93" s="80" cm="1">
        <f t="array" ref="AU93">N93*E93</f>
        <v>350</v>
      </c>
      <c r="AV93" s="80" cm="1">
        <f t="array" ref="AV93">O93*E93</f>
        <v>0</v>
      </c>
      <c r="AW93" s="80" cm="1">
        <f t="array" ref="AW93">P93*E93</f>
        <v>50</v>
      </c>
      <c r="AX93" s="80" cm="1">
        <f t="array" ref="AX93">Q93*E93</f>
        <v>0</v>
      </c>
      <c r="AY93" s="80" cm="1">
        <f t="array" ref="AY93">R93*E93</f>
        <v>0</v>
      </c>
      <c r="AZ93" s="80" cm="1">
        <f t="array" ref="AZ93">S93*E93</f>
        <v>0</v>
      </c>
      <c r="BA93" s="80" cm="1">
        <f t="array" ref="BA93">T93*E93</f>
        <v>0</v>
      </c>
      <c r="BB93" s="80" cm="1">
        <f t="array" ref="BB93">U93*E93</f>
        <v>0</v>
      </c>
      <c r="BC93" s="80" cm="1">
        <f t="array" ref="BC93">V93*E93</f>
        <v>0</v>
      </c>
      <c r="BD93" s="7"/>
      <c r="BE93" s="7"/>
      <c r="BF93" s="17"/>
      <c r="BG93" s="18"/>
    </row>
    <row r="94" spans="1:59" ht="143.25" x14ac:dyDescent="0.5">
      <c r="A94" s="170"/>
      <c r="B94" s="162" t="s">
        <v>158</v>
      </c>
      <c r="C94" s="162" t="s">
        <v>131</v>
      </c>
      <c r="D94" s="162" t="s">
        <v>75</v>
      </c>
      <c r="E94" s="163">
        <v>2</v>
      </c>
      <c r="F94" s="173">
        <v>0</v>
      </c>
      <c r="G94" s="164" cm="1">
        <f t="array" ref="G94">E94*F94</f>
        <v>0</v>
      </c>
      <c r="H94" s="164"/>
      <c r="I94" s="165"/>
      <c r="J94" s="166"/>
      <c r="K94" s="167"/>
      <c r="L94" s="94">
        <v>210</v>
      </c>
      <c r="M94" s="94">
        <v>0</v>
      </c>
      <c r="N94" s="94">
        <v>150</v>
      </c>
      <c r="O94" s="94">
        <v>0</v>
      </c>
      <c r="P94" s="94">
        <v>5</v>
      </c>
      <c r="Q94" s="94">
        <v>0</v>
      </c>
      <c r="R94" s="94">
        <v>0</v>
      </c>
      <c r="S94" s="94">
        <v>0</v>
      </c>
      <c r="T94" s="94">
        <v>0</v>
      </c>
      <c r="U94" s="94">
        <v>0</v>
      </c>
      <c r="V94" s="94">
        <v>210</v>
      </c>
      <c r="W94" s="95">
        <v>6.25E-2</v>
      </c>
      <c r="X94" s="95">
        <v>0.125</v>
      </c>
      <c r="Y94" s="95">
        <v>0.125</v>
      </c>
      <c r="Z94" s="95">
        <v>6.25E-2</v>
      </c>
      <c r="AA94" s="95">
        <v>0.125</v>
      </c>
      <c r="AB94" s="95">
        <v>0</v>
      </c>
      <c r="AC94" s="96" t="s">
        <v>2</v>
      </c>
      <c r="AD94" s="94">
        <v>375</v>
      </c>
      <c r="AE94" s="94">
        <v>375</v>
      </c>
      <c r="AF94" s="94">
        <v>375</v>
      </c>
      <c r="AG94" s="94">
        <v>375</v>
      </c>
      <c r="AH94" s="94">
        <v>400</v>
      </c>
      <c r="AI94" s="95">
        <v>2.1</v>
      </c>
      <c r="AJ94" s="94" cm="1">
        <f t="array" ref="AJ94">(L94+M94+N94+O94+P94+Q94+R94+S94+T94+U94+V94+W94*AD94+X94*AE94+Y94*AF94+Z94*AF94+AA94*AG94+AB94*AH94)*AI94</f>
        <v>1601.25</v>
      </c>
      <c r="AK94" s="6" cm="1">
        <f t="array" ref="AK94">SUM(L94:V94)</f>
        <v>575</v>
      </c>
      <c r="AL94" s="80" cm="1">
        <f t="array" ref="AL94">W94*E94</f>
        <v>0.125</v>
      </c>
      <c r="AM94" s="80" cm="1">
        <f t="array" ref="AM94">X94*E94</f>
        <v>0.25</v>
      </c>
      <c r="AN94" s="80" cm="1">
        <f t="array" ref="AN94">Y94*E94</f>
        <v>0.25</v>
      </c>
      <c r="AO94" s="80" cm="1">
        <f t="array" ref="AO94">Z94*E94</f>
        <v>0.125</v>
      </c>
      <c r="AP94" s="80" cm="1">
        <f t="array" ref="AP94">AA94*E94</f>
        <v>0.25</v>
      </c>
      <c r="AQ94" s="80" cm="1">
        <f t="array" ref="AQ94">AB94*E94</f>
        <v>0</v>
      </c>
      <c r="AR94" s="46" t="str" cm="1">
        <f t="array" ref="AR94">AC94</f>
        <v xml:space="preserve"> </v>
      </c>
      <c r="AS94" s="80" cm="1">
        <f t="array" ref="AS94">E94*L94</f>
        <v>420</v>
      </c>
      <c r="AT94" s="80" cm="1">
        <f t="array" ref="AT94">M94*E94</f>
        <v>0</v>
      </c>
      <c r="AU94" s="80" cm="1">
        <f t="array" ref="AU94">N94*E94</f>
        <v>300</v>
      </c>
      <c r="AV94" s="80" cm="1">
        <f t="array" ref="AV94">O94*E94</f>
        <v>0</v>
      </c>
      <c r="AW94" s="80" cm="1">
        <f t="array" ref="AW94">P94*E94</f>
        <v>10</v>
      </c>
      <c r="AX94" s="80" cm="1">
        <f t="array" ref="AX94">Q94*E94</f>
        <v>0</v>
      </c>
      <c r="AY94" s="80" cm="1">
        <f t="array" ref="AY94">R94*E94</f>
        <v>0</v>
      </c>
      <c r="AZ94" s="80" cm="1">
        <f t="array" ref="AZ94">S94*E94</f>
        <v>0</v>
      </c>
      <c r="BA94" s="80" cm="1">
        <f t="array" ref="BA94">T94*E94</f>
        <v>0</v>
      </c>
      <c r="BB94" s="80" cm="1">
        <f t="array" ref="BB94">U94*E94</f>
        <v>0</v>
      </c>
      <c r="BC94" s="80" cm="1">
        <f t="array" ref="BC94">V94*E94</f>
        <v>420</v>
      </c>
      <c r="BD94" s="7"/>
      <c r="BE94" s="7"/>
      <c r="BF94" s="17"/>
      <c r="BG94" s="18"/>
    </row>
    <row r="95" spans="1:59" ht="114.75" x14ac:dyDescent="0.5">
      <c r="A95" s="170"/>
      <c r="B95" s="162" t="s">
        <v>159</v>
      </c>
      <c r="C95" s="162" t="s">
        <v>160</v>
      </c>
      <c r="D95" s="162" t="s">
        <v>75</v>
      </c>
      <c r="E95" s="163">
        <v>4</v>
      </c>
      <c r="F95" s="173">
        <v>0</v>
      </c>
      <c r="G95" s="164" cm="1">
        <f t="array" ref="G95">E95*F95</f>
        <v>0</v>
      </c>
      <c r="H95" s="164"/>
      <c r="I95" s="165"/>
      <c r="J95" s="166"/>
      <c r="K95" s="167"/>
      <c r="L95" s="94">
        <v>0</v>
      </c>
      <c r="M95" s="94">
        <v>0</v>
      </c>
      <c r="N95" s="94">
        <v>0</v>
      </c>
      <c r="O95" s="94">
        <v>0</v>
      </c>
      <c r="P95" s="94">
        <v>1.5</v>
      </c>
      <c r="Q95" s="94">
        <v>0</v>
      </c>
      <c r="R95" s="94">
        <v>0</v>
      </c>
      <c r="S95" s="94">
        <v>0</v>
      </c>
      <c r="T95" s="94">
        <v>0</v>
      </c>
      <c r="U95" s="94">
        <v>0</v>
      </c>
      <c r="V95" s="94">
        <v>69</v>
      </c>
      <c r="W95" s="95">
        <v>0</v>
      </c>
      <c r="X95" s="95">
        <v>0</v>
      </c>
      <c r="Y95" s="95">
        <v>0.05</v>
      </c>
      <c r="Z95" s="95">
        <v>0.01</v>
      </c>
      <c r="AA95" s="95">
        <v>0</v>
      </c>
      <c r="AB95" s="95">
        <v>0</v>
      </c>
      <c r="AC95" s="96" t="s">
        <v>2</v>
      </c>
      <c r="AD95" s="94">
        <v>375</v>
      </c>
      <c r="AE95" s="94">
        <v>375</v>
      </c>
      <c r="AF95" s="94">
        <v>375</v>
      </c>
      <c r="AG95" s="94">
        <v>375</v>
      </c>
      <c r="AH95" s="94">
        <v>400</v>
      </c>
      <c r="AI95" s="95">
        <v>2.1</v>
      </c>
      <c r="AJ95" s="94" cm="1">
        <f t="array" ref="AJ95">(L95+M95+N95+O95+P95+Q95+R95+S95+T95+U95+V95+W95*AD95+X95*AE95+Y95*AF95+Z95*AF95+AA95*AG95+AB95*AH95)*AI95</f>
        <v>195.3</v>
      </c>
      <c r="AK95" s="6" cm="1">
        <f t="array" ref="AK95">SUM(L95:V95)</f>
        <v>70.5</v>
      </c>
      <c r="AL95" s="80" cm="1">
        <f t="array" ref="AL95">W95*E95</f>
        <v>0</v>
      </c>
      <c r="AM95" s="80" cm="1">
        <f t="array" ref="AM95">X95*E95</f>
        <v>0</v>
      </c>
      <c r="AN95" s="80" cm="1">
        <f t="array" ref="AN95">Y95*E95</f>
        <v>0.2</v>
      </c>
      <c r="AO95" s="80" cm="1">
        <f t="array" ref="AO95">Z95*E95</f>
        <v>0.04</v>
      </c>
      <c r="AP95" s="80" cm="1">
        <f t="array" ref="AP95">AA95*E95</f>
        <v>0</v>
      </c>
      <c r="AQ95" s="80" cm="1">
        <f t="array" ref="AQ95">AB95*E95</f>
        <v>0</v>
      </c>
      <c r="AR95" s="46" t="str" cm="1">
        <f t="array" ref="AR95">AC95</f>
        <v xml:space="preserve"> </v>
      </c>
      <c r="AS95" s="80" cm="1">
        <f t="array" ref="AS95">E95*L95</f>
        <v>0</v>
      </c>
      <c r="AT95" s="80" cm="1">
        <f t="array" ref="AT95">M95*E95</f>
        <v>0</v>
      </c>
      <c r="AU95" s="80" cm="1">
        <f t="array" ref="AU95">N95*E95</f>
        <v>0</v>
      </c>
      <c r="AV95" s="80" cm="1">
        <f t="array" ref="AV95">O95*E95</f>
        <v>0</v>
      </c>
      <c r="AW95" s="80" cm="1">
        <f t="array" ref="AW95">P95*E95</f>
        <v>6</v>
      </c>
      <c r="AX95" s="80" cm="1">
        <f t="array" ref="AX95">Q95*E95</f>
        <v>0</v>
      </c>
      <c r="AY95" s="80" cm="1">
        <f t="array" ref="AY95">R95*E95</f>
        <v>0</v>
      </c>
      <c r="AZ95" s="80" cm="1">
        <f t="array" ref="AZ95">S95*E95</f>
        <v>0</v>
      </c>
      <c r="BA95" s="80" cm="1">
        <f t="array" ref="BA95">T95*E95</f>
        <v>0</v>
      </c>
      <c r="BB95" s="80" cm="1">
        <f t="array" ref="BB95">U95*E95</f>
        <v>0</v>
      </c>
      <c r="BC95" s="80" cm="1">
        <f t="array" ref="BC95">V95*E95</f>
        <v>276</v>
      </c>
      <c r="BD95" s="7"/>
      <c r="BE95" s="7"/>
      <c r="BF95" s="17"/>
      <c r="BG95" s="18"/>
    </row>
    <row r="96" spans="1:59" ht="94.5" x14ac:dyDescent="0.5">
      <c r="A96" s="156" t="s">
        <v>161</v>
      </c>
      <c r="B96" s="98" t="s">
        <v>162</v>
      </c>
      <c r="C96" s="98" t="s">
        <v>120</v>
      </c>
      <c r="D96" s="98" t="s">
        <v>75</v>
      </c>
      <c r="E96" s="99">
        <v>1</v>
      </c>
      <c r="F96" s="173">
        <v>0</v>
      </c>
      <c r="G96" s="100" cm="1">
        <f t="array" ref="G96">E96*F96</f>
        <v>0</v>
      </c>
      <c r="H96" s="100"/>
      <c r="I96" s="101"/>
      <c r="J96" s="102"/>
      <c r="K96" s="103"/>
      <c r="L96" s="94">
        <v>1658</v>
      </c>
      <c r="M96" s="94">
        <v>0</v>
      </c>
      <c r="N96" s="94">
        <v>80</v>
      </c>
      <c r="O96" s="94">
        <v>0</v>
      </c>
      <c r="P96" s="94">
        <v>15</v>
      </c>
      <c r="Q96" s="94">
        <v>0</v>
      </c>
      <c r="R96" s="94">
        <v>0</v>
      </c>
      <c r="S96" s="94">
        <v>0</v>
      </c>
      <c r="T96" s="94">
        <v>0</v>
      </c>
      <c r="U96" s="94">
        <v>0</v>
      </c>
      <c r="V96" s="94">
        <v>0</v>
      </c>
      <c r="W96" s="95">
        <v>0.25</v>
      </c>
      <c r="X96" s="95">
        <v>0.25</v>
      </c>
      <c r="Y96" s="95">
        <v>4</v>
      </c>
      <c r="Z96" s="95">
        <v>0.25</v>
      </c>
      <c r="AA96" s="95">
        <v>0</v>
      </c>
      <c r="AB96" s="95">
        <v>0</v>
      </c>
      <c r="AC96" s="96" t="s">
        <v>2</v>
      </c>
      <c r="AD96" s="94">
        <v>375</v>
      </c>
      <c r="AE96" s="94">
        <v>375</v>
      </c>
      <c r="AF96" s="94">
        <v>375</v>
      </c>
      <c r="AG96" s="94">
        <v>375</v>
      </c>
      <c r="AH96" s="94">
        <v>400</v>
      </c>
      <c r="AI96" s="95">
        <v>2.1</v>
      </c>
      <c r="AJ96" s="94" cm="1">
        <f t="array" ref="AJ96">(L96+M96+N96+O96+P96+Q96+R96+S96+T96+U96+V96+W96*AD96+X96*AE96+Y96*AF96+Z96*AF96+AA96*AG96+AB96*AH96)*AI96</f>
        <v>7421.9250000000002</v>
      </c>
      <c r="AK96" s="6" cm="1">
        <f t="array" ref="AK96">SUM(L96:V96)</f>
        <v>1753</v>
      </c>
      <c r="AL96" s="80" cm="1">
        <f t="array" ref="AL96">W96*E96</f>
        <v>0.25</v>
      </c>
      <c r="AM96" s="80" cm="1">
        <f t="array" ref="AM96">X96*E96</f>
        <v>0.25</v>
      </c>
      <c r="AN96" s="80" cm="1">
        <f t="array" ref="AN96">Y96*E96</f>
        <v>4</v>
      </c>
      <c r="AO96" s="80" cm="1">
        <f t="array" ref="AO96">Z96*E96</f>
        <v>0.25</v>
      </c>
      <c r="AP96" s="80" cm="1">
        <f t="array" ref="AP96">AA96*E96</f>
        <v>0</v>
      </c>
      <c r="AQ96" s="80" cm="1">
        <f t="array" ref="AQ96">AB96*E96</f>
        <v>0</v>
      </c>
      <c r="AR96" s="46" t="str" cm="1">
        <f t="array" ref="AR96">AC96</f>
        <v xml:space="preserve"> </v>
      </c>
      <c r="AS96" s="80" cm="1">
        <f t="array" ref="AS96">E96*L96</f>
        <v>1658</v>
      </c>
      <c r="AT96" s="80" cm="1">
        <f t="array" ref="AT96">M96*E96</f>
        <v>0</v>
      </c>
      <c r="AU96" s="80" cm="1">
        <f t="array" ref="AU96">N96*E96</f>
        <v>80</v>
      </c>
      <c r="AV96" s="80" cm="1">
        <f t="array" ref="AV96">O96*E96</f>
        <v>0</v>
      </c>
      <c r="AW96" s="80" cm="1">
        <f t="array" ref="AW96">P96*E96</f>
        <v>15</v>
      </c>
      <c r="AX96" s="80" cm="1">
        <f t="array" ref="AX96">Q96*E96</f>
        <v>0</v>
      </c>
      <c r="AY96" s="80" cm="1">
        <f t="array" ref="AY96">R96*E96</f>
        <v>0</v>
      </c>
      <c r="AZ96" s="80" cm="1">
        <f t="array" ref="AZ96">S96*E96</f>
        <v>0</v>
      </c>
      <c r="BA96" s="80" cm="1">
        <f t="array" ref="BA96">T96*E96</f>
        <v>0</v>
      </c>
      <c r="BB96" s="80" cm="1">
        <f t="array" ref="BB96">U96*E96</f>
        <v>0</v>
      </c>
      <c r="BC96" s="80" cm="1">
        <f t="array" ref="BC96">V96*E96</f>
        <v>0</v>
      </c>
      <c r="BD96" s="7"/>
      <c r="BE96" s="7"/>
      <c r="BF96" s="17"/>
      <c r="BG96" s="18"/>
    </row>
    <row r="97" spans="1:59" ht="143.25" x14ac:dyDescent="0.5">
      <c r="A97" s="157"/>
      <c r="B97" s="98" t="s">
        <v>85</v>
      </c>
      <c r="C97" s="98" t="s">
        <v>86</v>
      </c>
      <c r="D97" s="98" t="s">
        <v>75</v>
      </c>
      <c r="E97" s="99">
        <v>3</v>
      </c>
      <c r="F97" s="173">
        <v>0</v>
      </c>
      <c r="G97" s="100" cm="1">
        <f t="array" ref="G97">E97*F97</f>
        <v>0</v>
      </c>
      <c r="H97" s="100"/>
      <c r="I97" s="101"/>
      <c r="J97" s="102"/>
      <c r="K97" s="103"/>
      <c r="L97" s="94">
        <v>0</v>
      </c>
      <c r="M97" s="94">
        <v>0</v>
      </c>
      <c r="N97" s="94">
        <v>0</v>
      </c>
      <c r="O97" s="94">
        <v>0</v>
      </c>
      <c r="P97" s="94">
        <v>5</v>
      </c>
      <c r="Q97" s="94">
        <v>0</v>
      </c>
      <c r="R97" s="94">
        <v>0</v>
      </c>
      <c r="S97" s="94">
        <v>0</v>
      </c>
      <c r="T97" s="94">
        <v>0</v>
      </c>
      <c r="U97" s="94">
        <v>0</v>
      </c>
      <c r="V97" s="94">
        <v>1600</v>
      </c>
      <c r="W97" s="95">
        <v>6.25E-2</v>
      </c>
      <c r="X97" s="95">
        <v>0</v>
      </c>
      <c r="Y97" s="95">
        <v>0.25</v>
      </c>
      <c r="Z97" s="95">
        <v>0.25</v>
      </c>
      <c r="AA97" s="95">
        <v>0</v>
      </c>
      <c r="AB97" s="95">
        <v>0</v>
      </c>
      <c r="AC97" s="96" t="s">
        <v>2</v>
      </c>
      <c r="AD97" s="94">
        <v>375</v>
      </c>
      <c r="AE97" s="94">
        <v>375</v>
      </c>
      <c r="AF97" s="94">
        <v>375</v>
      </c>
      <c r="AG97" s="94">
        <v>375</v>
      </c>
      <c r="AH97" s="94">
        <v>400</v>
      </c>
      <c r="AI97" s="95">
        <v>2.1</v>
      </c>
      <c r="AJ97" s="94" cm="1">
        <f t="array" ref="AJ97">(L97+M97+N97+O97+P97+Q97+R97+S97+T97+U97+V97+W97*AD97+X97*AE97+Y97*AF97+Z97*AF97+AA97*AG97+AB97*AH97)*AI97</f>
        <v>3813.46875</v>
      </c>
      <c r="AK97" s="6" cm="1">
        <f t="array" ref="AK97">SUM(L97:V97)</f>
        <v>1605</v>
      </c>
      <c r="AL97" s="80" cm="1">
        <f t="array" ref="AL97">W97*E97</f>
        <v>0.1875</v>
      </c>
      <c r="AM97" s="80" cm="1">
        <f t="array" ref="AM97">X97*E97</f>
        <v>0</v>
      </c>
      <c r="AN97" s="80" cm="1">
        <f t="array" ref="AN97">Y97*E97</f>
        <v>0.75</v>
      </c>
      <c r="AO97" s="80" cm="1">
        <f t="array" ref="AO97">Z97*E97</f>
        <v>0.75</v>
      </c>
      <c r="AP97" s="80" cm="1">
        <f t="array" ref="AP97">AA97*E97</f>
        <v>0</v>
      </c>
      <c r="AQ97" s="80" cm="1">
        <f t="array" ref="AQ97">AB97*E97</f>
        <v>0</v>
      </c>
      <c r="AR97" s="46" t="str" cm="1">
        <f t="array" ref="AR97">AC97</f>
        <v xml:space="preserve"> </v>
      </c>
      <c r="AS97" s="80" cm="1">
        <f t="array" ref="AS97">E97*L97</f>
        <v>0</v>
      </c>
      <c r="AT97" s="80" cm="1">
        <f t="array" ref="AT97">M97*E97</f>
        <v>0</v>
      </c>
      <c r="AU97" s="80" cm="1">
        <f t="array" ref="AU97">N97*E97</f>
        <v>0</v>
      </c>
      <c r="AV97" s="80" cm="1">
        <f t="array" ref="AV97">O97*E97</f>
        <v>0</v>
      </c>
      <c r="AW97" s="80" cm="1">
        <f t="array" ref="AW97">P97*E97</f>
        <v>15</v>
      </c>
      <c r="AX97" s="80" cm="1">
        <f t="array" ref="AX97">Q97*E97</f>
        <v>0</v>
      </c>
      <c r="AY97" s="80" cm="1">
        <f t="array" ref="AY97">R97*E97</f>
        <v>0</v>
      </c>
      <c r="AZ97" s="80" cm="1">
        <f t="array" ref="AZ97">S97*E97</f>
        <v>0</v>
      </c>
      <c r="BA97" s="80" cm="1">
        <f t="array" ref="BA97">T97*E97</f>
        <v>0</v>
      </c>
      <c r="BB97" s="80" cm="1">
        <f t="array" ref="BB97">U97*E97</f>
        <v>0</v>
      </c>
      <c r="BC97" s="80" cm="1">
        <f t="array" ref="BC97">V97*E97</f>
        <v>4800</v>
      </c>
      <c r="BD97" s="7"/>
      <c r="BE97" s="7"/>
      <c r="BF97" s="17"/>
      <c r="BG97" s="18"/>
    </row>
    <row r="98" spans="1:59" ht="31.5" x14ac:dyDescent="0.5">
      <c r="A98" s="157"/>
      <c r="B98" s="98" t="s">
        <v>163</v>
      </c>
      <c r="C98" s="98" t="s">
        <v>120</v>
      </c>
      <c r="D98" s="98" t="s">
        <v>75</v>
      </c>
      <c r="E98" s="99">
        <v>2</v>
      </c>
      <c r="F98" s="173">
        <v>0</v>
      </c>
      <c r="G98" s="100" cm="1">
        <f t="array" ref="G98">E98*F98</f>
        <v>0</v>
      </c>
      <c r="H98" s="100"/>
      <c r="I98" s="101"/>
      <c r="J98" s="102"/>
      <c r="K98" s="103"/>
      <c r="L98" s="94">
        <v>40</v>
      </c>
      <c r="M98" s="94">
        <v>0</v>
      </c>
      <c r="N98" s="94">
        <v>60</v>
      </c>
      <c r="O98" s="94">
        <v>0</v>
      </c>
      <c r="P98" s="94">
        <v>0</v>
      </c>
      <c r="Q98" s="94">
        <v>0</v>
      </c>
      <c r="R98" s="94">
        <v>0</v>
      </c>
      <c r="S98" s="94">
        <v>0</v>
      </c>
      <c r="T98" s="94">
        <v>0</v>
      </c>
      <c r="U98" s="94">
        <v>0</v>
      </c>
      <c r="V98" s="94">
        <v>0</v>
      </c>
      <c r="W98" s="95">
        <v>6.25E-2</v>
      </c>
      <c r="X98" s="95">
        <v>6.25E-2</v>
      </c>
      <c r="Y98" s="95">
        <v>0.125</v>
      </c>
      <c r="Z98" s="95">
        <v>6.25E-2</v>
      </c>
      <c r="AA98" s="95">
        <v>0</v>
      </c>
      <c r="AB98" s="95">
        <v>0</v>
      </c>
      <c r="AC98" s="96" t="s">
        <v>2</v>
      </c>
      <c r="AD98" s="94">
        <v>375</v>
      </c>
      <c r="AE98" s="94">
        <v>375</v>
      </c>
      <c r="AF98" s="94">
        <v>375</v>
      </c>
      <c r="AG98" s="94">
        <v>375</v>
      </c>
      <c r="AH98" s="94">
        <v>400</v>
      </c>
      <c r="AI98" s="95">
        <v>2.1</v>
      </c>
      <c r="AJ98" s="94" cm="1">
        <f t="array" ref="AJ98">(L98+M98+N98+O98+P98+Q98+R98+S98+T98+U98+V98+W98*AD98+X98*AE98+Y98*AF98+Z98*AF98+AA98*AG98+AB98*AH98)*AI98</f>
        <v>456.09375</v>
      </c>
      <c r="AK98" s="6" cm="1">
        <f t="array" ref="AK98">SUM(L98:V98)</f>
        <v>100</v>
      </c>
      <c r="AL98" s="80" cm="1">
        <f t="array" ref="AL98">W98*E98</f>
        <v>0.125</v>
      </c>
      <c r="AM98" s="80" cm="1">
        <f t="array" ref="AM98">X98*E98</f>
        <v>0.125</v>
      </c>
      <c r="AN98" s="80" cm="1">
        <f t="array" ref="AN98">Y98*E98</f>
        <v>0.25</v>
      </c>
      <c r="AO98" s="80" cm="1">
        <f t="array" ref="AO98">Z98*E98</f>
        <v>0.125</v>
      </c>
      <c r="AP98" s="80" cm="1">
        <f t="array" ref="AP98">AA98*E98</f>
        <v>0</v>
      </c>
      <c r="AQ98" s="80" cm="1">
        <f t="array" ref="AQ98">AB98*E98</f>
        <v>0</v>
      </c>
      <c r="AR98" s="46" t="str" cm="1">
        <f t="array" ref="AR98">AC98</f>
        <v xml:space="preserve"> </v>
      </c>
      <c r="AS98" s="80" cm="1">
        <f t="array" ref="AS98">E98*L98</f>
        <v>80</v>
      </c>
      <c r="AT98" s="80" cm="1">
        <f t="array" ref="AT98">M98*E98</f>
        <v>0</v>
      </c>
      <c r="AU98" s="80" cm="1">
        <f t="array" ref="AU98">N98*E98</f>
        <v>120</v>
      </c>
      <c r="AV98" s="80" cm="1">
        <f t="array" ref="AV98">O98*E98</f>
        <v>0</v>
      </c>
      <c r="AW98" s="80" cm="1">
        <f t="array" ref="AW98">P98*E98</f>
        <v>0</v>
      </c>
      <c r="AX98" s="80" cm="1">
        <f t="array" ref="AX98">Q98*E98</f>
        <v>0</v>
      </c>
      <c r="AY98" s="80" cm="1">
        <f t="array" ref="AY98">R98*E98</f>
        <v>0</v>
      </c>
      <c r="AZ98" s="80" cm="1">
        <f t="array" ref="AZ98">S98*E98</f>
        <v>0</v>
      </c>
      <c r="BA98" s="80" cm="1">
        <f t="array" ref="BA98">T98*E98</f>
        <v>0</v>
      </c>
      <c r="BB98" s="80" cm="1">
        <f t="array" ref="BB98">U98*E98</f>
        <v>0</v>
      </c>
      <c r="BC98" s="80" cm="1">
        <f t="array" ref="BC98">V98*E98</f>
        <v>0</v>
      </c>
      <c r="BD98" s="7"/>
      <c r="BE98" s="7"/>
      <c r="BF98" s="17"/>
      <c r="BG98" s="18"/>
    </row>
    <row r="99" spans="1:59" ht="32.25" thickBot="1" x14ac:dyDescent="0.55000000000000004">
      <c r="A99" s="217"/>
      <c r="B99" s="218" t="s">
        <v>95</v>
      </c>
      <c r="C99" s="218" t="s">
        <v>120</v>
      </c>
      <c r="D99" s="218" t="s">
        <v>75</v>
      </c>
      <c r="E99" s="219">
        <v>1</v>
      </c>
      <c r="F99" s="173">
        <v>0</v>
      </c>
      <c r="G99" s="220" cm="1">
        <f t="array" ref="G99">E99*F99</f>
        <v>0</v>
      </c>
      <c r="H99" s="220"/>
      <c r="I99" s="221"/>
      <c r="J99" s="222"/>
      <c r="K99" s="223"/>
      <c r="L99" s="94">
        <v>100</v>
      </c>
      <c r="M99" s="94">
        <v>0</v>
      </c>
      <c r="N99" s="94">
        <v>60</v>
      </c>
      <c r="O99" s="94">
        <v>0</v>
      </c>
      <c r="P99" s="94">
        <v>0</v>
      </c>
      <c r="Q99" s="94">
        <v>0</v>
      </c>
      <c r="R99" s="94">
        <v>0</v>
      </c>
      <c r="S99" s="94">
        <v>0</v>
      </c>
      <c r="T99" s="94">
        <v>0</v>
      </c>
      <c r="U99" s="94">
        <v>0</v>
      </c>
      <c r="V99" s="94">
        <v>0</v>
      </c>
      <c r="W99" s="95">
        <v>6.25E-2</v>
      </c>
      <c r="X99" s="95">
        <v>6.25E-2</v>
      </c>
      <c r="Y99" s="95">
        <v>0.125</v>
      </c>
      <c r="Z99" s="95">
        <v>6.25E-2</v>
      </c>
      <c r="AA99" s="95">
        <v>0</v>
      </c>
      <c r="AB99" s="95">
        <v>0</v>
      </c>
      <c r="AC99" s="96" t="s">
        <v>2</v>
      </c>
      <c r="AD99" s="94">
        <v>375</v>
      </c>
      <c r="AE99" s="94">
        <v>375</v>
      </c>
      <c r="AF99" s="94">
        <v>375</v>
      </c>
      <c r="AG99" s="94">
        <v>375</v>
      </c>
      <c r="AH99" s="94">
        <v>400</v>
      </c>
      <c r="AI99" s="95">
        <v>2.1</v>
      </c>
      <c r="AJ99" s="94" cm="1">
        <f t="array" ref="AJ99">(L99+M99+N99+O99+P99+Q99+R99+S99+T99+U99+V99+W99*AD99+X99*AE99+Y99*AF99+Z99*AF99+AA99*AG99+AB99*AH99)*AI99</f>
        <v>582.09375</v>
      </c>
      <c r="AK99" s="6" cm="1">
        <f t="array" ref="AK99">SUM(L99:V99)</f>
        <v>160</v>
      </c>
      <c r="AL99" s="80" cm="1">
        <f t="array" ref="AL99">W99*E99</f>
        <v>6.25E-2</v>
      </c>
      <c r="AM99" s="80" cm="1">
        <f t="array" ref="AM99">X99*E99</f>
        <v>6.25E-2</v>
      </c>
      <c r="AN99" s="80" cm="1">
        <f t="array" ref="AN99">Y99*E99</f>
        <v>0.125</v>
      </c>
      <c r="AO99" s="80" cm="1">
        <f t="array" ref="AO99">Z99*E99</f>
        <v>6.25E-2</v>
      </c>
      <c r="AP99" s="80" cm="1">
        <f t="array" ref="AP99">AA99*E99</f>
        <v>0</v>
      </c>
      <c r="AQ99" s="80" cm="1">
        <f t="array" ref="AQ99">AB99*E99</f>
        <v>0</v>
      </c>
      <c r="AR99" s="46" t="str" cm="1">
        <f t="array" ref="AR99">AC99</f>
        <v xml:space="preserve"> </v>
      </c>
      <c r="AS99" s="80" cm="1">
        <f t="array" ref="AS99">E99*L99</f>
        <v>100</v>
      </c>
      <c r="AT99" s="80" cm="1">
        <f t="array" ref="AT99">M99*E99</f>
        <v>0</v>
      </c>
      <c r="AU99" s="80" cm="1">
        <f t="array" ref="AU99">N99*E99</f>
        <v>60</v>
      </c>
      <c r="AV99" s="80" cm="1">
        <f t="array" ref="AV99">O99*E99</f>
        <v>0</v>
      </c>
      <c r="AW99" s="80" cm="1">
        <f t="array" ref="AW99">P99*E99</f>
        <v>0</v>
      </c>
      <c r="AX99" s="80" cm="1">
        <f t="array" ref="AX99">Q99*E99</f>
        <v>0</v>
      </c>
      <c r="AY99" s="80" cm="1">
        <f t="array" ref="AY99">R99*E99</f>
        <v>0</v>
      </c>
      <c r="AZ99" s="80" cm="1">
        <f t="array" ref="AZ99">S99*E99</f>
        <v>0</v>
      </c>
      <c r="BA99" s="80" cm="1">
        <f t="array" ref="BA99">T99*E99</f>
        <v>0</v>
      </c>
      <c r="BB99" s="80" cm="1">
        <f t="array" ref="BB99">U99*E99</f>
        <v>0</v>
      </c>
      <c r="BC99" s="80" cm="1">
        <f t="array" ref="BC99">V99*E99</f>
        <v>0</v>
      </c>
      <c r="BD99" s="7"/>
      <c r="BE99" s="7"/>
      <c r="BF99" s="17"/>
      <c r="BG99" s="18"/>
    </row>
    <row r="100" spans="1:59" ht="45" customHeight="1" thickBot="1" x14ac:dyDescent="0.55000000000000004">
      <c r="A100" s="190" t="s">
        <v>176</v>
      </c>
      <c r="B100" s="191"/>
      <c r="C100" s="191"/>
      <c r="D100" s="192"/>
      <c r="E100" s="193" t="s">
        <v>2</v>
      </c>
      <c r="F100" s="193" t="s">
        <v>2</v>
      </c>
      <c r="G100" s="193" t="s">
        <v>2</v>
      </c>
      <c r="H100" s="194" cm="1">
        <f t="array" ref="H100">SUM(G90:G99)</f>
        <v>0</v>
      </c>
      <c r="I100" s="195"/>
      <c r="J100" s="196"/>
      <c r="K100" s="197"/>
      <c r="L100" s="174" t="s">
        <v>45</v>
      </c>
      <c r="M100" s="105" t="s">
        <v>24</v>
      </c>
      <c r="N100" s="105" t="s">
        <v>25</v>
      </c>
      <c r="O100" s="105" t="s">
        <v>26</v>
      </c>
      <c r="P100" s="105" t="s">
        <v>27</v>
      </c>
      <c r="Q100" s="105" t="s">
        <v>28</v>
      </c>
      <c r="R100" s="105" t="s">
        <v>29</v>
      </c>
      <c r="S100" s="105" t="s">
        <v>30</v>
      </c>
      <c r="T100" s="105" t="s">
        <v>31</v>
      </c>
      <c r="U100" s="105" t="s">
        <v>32</v>
      </c>
      <c r="V100" s="105" t="s">
        <v>33</v>
      </c>
      <c r="W100" s="105" t="s">
        <v>46</v>
      </c>
      <c r="X100" s="105" t="s">
        <v>47</v>
      </c>
      <c r="Y100" s="105" t="s">
        <v>48</v>
      </c>
      <c r="Z100" s="105" t="s">
        <v>49</v>
      </c>
      <c r="AA100" s="105" t="s">
        <v>50</v>
      </c>
      <c r="AB100" s="105" t="s">
        <v>51</v>
      </c>
      <c r="AC100" s="105" t="s">
        <v>52</v>
      </c>
      <c r="AD100" s="105" t="s">
        <v>53</v>
      </c>
      <c r="AE100" s="105" t="s">
        <v>54</v>
      </c>
      <c r="AF100" s="105" t="s">
        <v>55</v>
      </c>
      <c r="AG100" s="105" t="s">
        <v>56</v>
      </c>
      <c r="AH100" s="105" t="s">
        <v>57</v>
      </c>
      <c r="AI100" s="105" t="s">
        <v>58</v>
      </c>
      <c r="AJ100" s="106" t="s">
        <v>2</v>
      </c>
      <c r="AK100" s="46" t="s">
        <v>2</v>
      </c>
      <c r="AL100" s="46" t="s">
        <v>2</v>
      </c>
      <c r="AM100" s="46" t="s">
        <v>2</v>
      </c>
      <c r="AN100" s="46" t="s">
        <v>2</v>
      </c>
      <c r="AO100" s="46" t="s">
        <v>2</v>
      </c>
      <c r="AP100" s="46" t="s">
        <v>2</v>
      </c>
      <c r="AQ100" s="46" t="s">
        <v>2</v>
      </c>
      <c r="AR100" s="46" t="str" cm="1">
        <f t="array" ref="AR100">AC100</f>
        <v>popis speciální činnosti</v>
      </c>
      <c r="AS100" s="46" t="s">
        <v>2</v>
      </c>
      <c r="AT100" s="46" t="s">
        <v>2</v>
      </c>
      <c r="AU100" s="46" t="s">
        <v>2</v>
      </c>
      <c r="AV100" s="46" t="s">
        <v>2</v>
      </c>
      <c r="AW100" s="46" t="s">
        <v>2</v>
      </c>
      <c r="AX100" s="46" t="s">
        <v>2</v>
      </c>
      <c r="AY100" s="46" t="s">
        <v>2</v>
      </c>
      <c r="AZ100" s="46" t="s">
        <v>2</v>
      </c>
      <c r="BA100" s="46" t="s">
        <v>2</v>
      </c>
      <c r="BB100" s="46" t="s">
        <v>2</v>
      </c>
      <c r="BC100" s="46" t="s">
        <v>2</v>
      </c>
      <c r="BD100" s="7"/>
      <c r="BE100" s="7"/>
      <c r="BF100" s="17"/>
      <c r="BG100" s="18"/>
    </row>
    <row r="101" spans="1:59" ht="45" customHeight="1" x14ac:dyDescent="0.5">
      <c r="A101" s="183"/>
      <c r="B101" s="224"/>
      <c r="C101" s="224"/>
      <c r="D101" s="224"/>
      <c r="E101" s="185"/>
      <c r="F101" s="186"/>
      <c r="G101" s="186"/>
      <c r="H101" s="186"/>
      <c r="I101" s="187"/>
      <c r="J101" s="188"/>
      <c r="K101" s="225"/>
      <c r="L101" s="174"/>
      <c r="M101" s="105"/>
      <c r="N101" s="105"/>
      <c r="O101" s="105"/>
      <c r="P101" s="105"/>
      <c r="Q101" s="105"/>
      <c r="R101" s="105"/>
      <c r="S101" s="105"/>
      <c r="T101" s="105"/>
      <c r="U101" s="105"/>
      <c r="V101" s="105"/>
      <c r="W101" s="105"/>
      <c r="X101" s="105"/>
      <c r="Y101" s="105"/>
      <c r="Z101" s="105"/>
      <c r="AA101" s="105"/>
      <c r="AB101" s="105"/>
      <c r="AC101" s="105"/>
      <c r="AD101" s="105"/>
      <c r="AE101" s="105"/>
      <c r="AF101" s="105"/>
      <c r="AG101" s="105"/>
      <c r="AH101" s="105"/>
      <c r="AI101" s="105"/>
      <c r="AJ101" s="106"/>
      <c r="AK101" s="46"/>
      <c r="AL101" s="46"/>
      <c r="AM101" s="46"/>
      <c r="AN101" s="46"/>
      <c r="AO101" s="46"/>
      <c r="AP101" s="46"/>
      <c r="AQ101" s="46"/>
      <c r="AR101" s="46"/>
      <c r="AS101" s="46"/>
      <c r="AT101" s="46"/>
      <c r="AU101" s="46"/>
      <c r="AV101" s="46"/>
      <c r="AW101" s="46"/>
      <c r="AX101" s="46"/>
      <c r="AY101" s="46"/>
      <c r="AZ101" s="46"/>
      <c r="BA101" s="46"/>
      <c r="BB101" s="46"/>
      <c r="BC101" s="46"/>
      <c r="BD101" s="7"/>
      <c r="BE101" s="7"/>
      <c r="BF101" s="17"/>
      <c r="BG101" s="18"/>
    </row>
    <row r="102" spans="1:59" ht="86.25" x14ac:dyDescent="0.5">
      <c r="A102" s="183" t="s">
        <v>164</v>
      </c>
      <c r="B102" s="224" t="s">
        <v>165</v>
      </c>
      <c r="C102" s="224" t="s">
        <v>120</v>
      </c>
      <c r="D102" s="224" t="s">
        <v>75</v>
      </c>
      <c r="E102" s="185">
        <v>1</v>
      </c>
      <c r="F102" s="173">
        <v>0</v>
      </c>
      <c r="G102" s="186" cm="1">
        <f t="array" ref="G102">E102*F102</f>
        <v>0</v>
      </c>
      <c r="H102" s="186"/>
      <c r="I102" s="187"/>
      <c r="J102" s="188"/>
      <c r="K102" s="225" t="s">
        <v>166</v>
      </c>
      <c r="L102" s="94">
        <v>1500</v>
      </c>
      <c r="M102" s="94">
        <v>0</v>
      </c>
      <c r="N102" s="94">
        <v>320</v>
      </c>
      <c r="O102" s="94">
        <v>0</v>
      </c>
      <c r="P102" s="94">
        <v>250</v>
      </c>
      <c r="Q102" s="94">
        <v>0</v>
      </c>
      <c r="R102" s="94">
        <v>0</v>
      </c>
      <c r="S102" s="94">
        <v>0</v>
      </c>
      <c r="T102" s="94">
        <v>0</v>
      </c>
      <c r="U102" s="94">
        <v>0</v>
      </c>
      <c r="V102" s="94">
        <v>5000</v>
      </c>
      <c r="W102" s="95">
        <v>0.25</v>
      </c>
      <c r="X102" s="95">
        <v>0.25</v>
      </c>
      <c r="Y102" s="95">
        <v>24</v>
      </c>
      <c r="Z102" s="95">
        <v>0.25</v>
      </c>
      <c r="AA102" s="95">
        <v>0.25</v>
      </c>
      <c r="AB102" s="95">
        <v>0</v>
      </c>
      <c r="AC102" s="96" t="s">
        <v>2</v>
      </c>
      <c r="AD102" s="94">
        <v>375</v>
      </c>
      <c r="AE102" s="94">
        <v>375</v>
      </c>
      <c r="AF102" s="94">
        <v>375</v>
      </c>
      <c r="AG102" s="94">
        <v>375</v>
      </c>
      <c r="AH102" s="94">
        <v>400</v>
      </c>
      <c r="AI102" s="95">
        <v>2.1</v>
      </c>
      <c r="AJ102" s="94" cm="1">
        <f t="array" ref="AJ102">(L102+M102+N102+O102+P102+Q102+R102+S102+T102+U102+V102+W102*AD102+X102*AE102+Y102*AF102+Z102*AF102+AA102*AG102+AB102*AH102)*AI102</f>
        <v>34534.5</v>
      </c>
      <c r="AK102" s="6" cm="1">
        <f t="array" ref="AK102">SUM(L102:V102)</f>
        <v>7070</v>
      </c>
      <c r="AL102" s="80" cm="1">
        <f t="array" ref="AL102">W102*E102</f>
        <v>0.25</v>
      </c>
      <c r="AM102" s="80" cm="1">
        <f t="array" ref="AM102">X102*E102</f>
        <v>0.25</v>
      </c>
      <c r="AN102" s="80" cm="1">
        <f t="array" ref="AN102">Y102*E102</f>
        <v>24</v>
      </c>
      <c r="AO102" s="80" cm="1">
        <f t="array" ref="AO102">Z102*E102</f>
        <v>0.25</v>
      </c>
      <c r="AP102" s="80" cm="1">
        <f t="array" ref="AP102">AA102*E102</f>
        <v>0.25</v>
      </c>
      <c r="AQ102" s="80" cm="1">
        <f t="array" ref="AQ102">AB102*E102</f>
        <v>0</v>
      </c>
      <c r="AR102" s="46" t="str" cm="1">
        <f t="array" ref="AR102">AC102</f>
        <v xml:space="preserve"> </v>
      </c>
      <c r="AS102" s="80" cm="1">
        <f t="array" ref="AS102">E102*L102</f>
        <v>1500</v>
      </c>
      <c r="AT102" s="80" cm="1">
        <f t="array" ref="AT102">M102*E102</f>
        <v>0</v>
      </c>
      <c r="AU102" s="80" cm="1">
        <f t="array" ref="AU102">N102*E102</f>
        <v>320</v>
      </c>
      <c r="AV102" s="80" cm="1">
        <f t="array" ref="AV102">O102*E102</f>
        <v>0</v>
      </c>
      <c r="AW102" s="80" cm="1">
        <f t="array" ref="AW102">P102*E102</f>
        <v>250</v>
      </c>
      <c r="AX102" s="80" cm="1">
        <f t="array" ref="AX102">Q102*E102</f>
        <v>0</v>
      </c>
      <c r="AY102" s="80" cm="1">
        <f t="array" ref="AY102">R102*E102</f>
        <v>0</v>
      </c>
      <c r="AZ102" s="80" cm="1">
        <f t="array" ref="AZ102">S102*E102</f>
        <v>0</v>
      </c>
      <c r="BA102" s="80" cm="1">
        <f t="array" ref="BA102">T102*E102</f>
        <v>0</v>
      </c>
      <c r="BB102" s="80" cm="1">
        <f t="array" ref="BB102">U102*E102</f>
        <v>0</v>
      </c>
      <c r="BC102" s="80" cm="1">
        <f t="array" ref="BC102">V102*E102</f>
        <v>5000</v>
      </c>
      <c r="BD102" s="7"/>
      <c r="BE102" s="7"/>
      <c r="BF102" s="17"/>
      <c r="BG102" s="18"/>
    </row>
    <row r="103" spans="1:59" ht="58.5" thickBot="1" x14ac:dyDescent="0.55000000000000004">
      <c r="A103" s="217"/>
      <c r="B103" s="218" t="s">
        <v>167</v>
      </c>
      <c r="C103" s="226"/>
      <c r="D103" s="226"/>
      <c r="E103" s="219">
        <v>1</v>
      </c>
      <c r="F103" s="178">
        <v>0</v>
      </c>
      <c r="G103" s="220" cm="1">
        <f t="array" ref="G103">E103*F103</f>
        <v>0</v>
      </c>
      <c r="H103" s="220"/>
      <c r="I103" s="221"/>
      <c r="J103" s="222"/>
      <c r="K103" s="223"/>
      <c r="L103" s="94">
        <v>0</v>
      </c>
      <c r="M103" s="94">
        <v>0</v>
      </c>
      <c r="N103" s="94">
        <v>0</v>
      </c>
      <c r="O103" s="94">
        <v>0</v>
      </c>
      <c r="P103" s="94">
        <v>0</v>
      </c>
      <c r="Q103" s="94">
        <v>0</v>
      </c>
      <c r="R103" s="94">
        <v>0</v>
      </c>
      <c r="S103" s="94">
        <v>0</v>
      </c>
      <c r="T103" s="94">
        <v>0</v>
      </c>
      <c r="U103" s="94">
        <v>0</v>
      </c>
      <c r="V103" s="94">
        <v>9500</v>
      </c>
      <c r="W103" s="95">
        <v>0</v>
      </c>
      <c r="X103" s="95">
        <v>0</v>
      </c>
      <c r="Y103" s="95">
        <v>0</v>
      </c>
      <c r="Z103" s="95">
        <v>0</v>
      </c>
      <c r="AA103" s="95">
        <v>0</v>
      </c>
      <c r="AB103" s="95">
        <v>0</v>
      </c>
      <c r="AC103" s="96" t="s">
        <v>2</v>
      </c>
      <c r="AD103" s="94">
        <v>375</v>
      </c>
      <c r="AE103" s="94">
        <v>375</v>
      </c>
      <c r="AF103" s="94">
        <v>375</v>
      </c>
      <c r="AG103" s="94">
        <v>375</v>
      </c>
      <c r="AH103" s="94">
        <v>400</v>
      </c>
      <c r="AI103" s="95">
        <v>2.1</v>
      </c>
      <c r="AJ103" s="94" cm="1">
        <f t="array" ref="AJ103">(L103+M103+N103+O103+P103+Q103+R103+S103+T103+U103+V103+W103*AD103+X103*AE103+Y103*AF103+Z103*AF103+AA103*AG103+AB103*AH103)*AI103</f>
        <v>19950</v>
      </c>
      <c r="AK103" s="6" cm="1">
        <f t="array" ref="AK103">SUM(L103:V103)</f>
        <v>9500</v>
      </c>
      <c r="AL103" s="80" cm="1">
        <f t="array" ref="AL103">W103*E103</f>
        <v>0</v>
      </c>
      <c r="AM103" s="80" cm="1">
        <f t="array" ref="AM103">X103*E103</f>
        <v>0</v>
      </c>
      <c r="AN103" s="80" cm="1">
        <f t="array" ref="AN103">Y103*E103</f>
        <v>0</v>
      </c>
      <c r="AO103" s="80" cm="1">
        <f t="array" ref="AO103">Z103*E103</f>
        <v>0</v>
      </c>
      <c r="AP103" s="80" cm="1">
        <f t="array" ref="AP103">AA103*E103</f>
        <v>0</v>
      </c>
      <c r="AQ103" s="80" cm="1">
        <f t="array" ref="AQ103">AB103*E103</f>
        <v>0</v>
      </c>
      <c r="AR103" s="46" t="str" cm="1">
        <f t="array" ref="AR103">AC103</f>
        <v xml:space="preserve"> </v>
      </c>
      <c r="AS103" s="80" cm="1">
        <f t="array" ref="AS103">E103*L103</f>
        <v>0</v>
      </c>
      <c r="AT103" s="80" cm="1">
        <f t="array" ref="AT103">M103*E103</f>
        <v>0</v>
      </c>
      <c r="AU103" s="80" cm="1">
        <f t="array" ref="AU103">N103*E103</f>
        <v>0</v>
      </c>
      <c r="AV103" s="80" cm="1">
        <f t="array" ref="AV103">O103*E103</f>
        <v>0</v>
      </c>
      <c r="AW103" s="80" cm="1">
        <f t="array" ref="AW103">P103*E103</f>
        <v>0</v>
      </c>
      <c r="AX103" s="80" cm="1">
        <f t="array" ref="AX103">Q103*E103</f>
        <v>0</v>
      </c>
      <c r="AY103" s="80" cm="1">
        <f t="array" ref="AY103">R103*E103</f>
        <v>0</v>
      </c>
      <c r="AZ103" s="80" cm="1">
        <f t="array" ref="AZ103">S103*E103</f>
        <v>0</v>
      </c>
      <c r="BA103" s="80" cm="1">
        <f t="array" ref="BA103">T103*E103</f>
        <v>0</v>
      </c>
      <c r="BB103" s="80" cm="1">
        <f t="array" ref="BB103">U103*E103</f>
        <v>0</v>
      </c>
      <c r="BC103" s="80" cm="1">
        <f t="array" ref="BC103">V103*E103</f>
        <v>9500</v>
      </c>
      <c r="BD103" s="7"/>
      <c r="BE103" s="7"/>
      <c r="BF103" s="17"/>
      <c r="BG103" s="18"/>
    </row>
    <row r="104" spans="1:59" ht="45" customHeight="1" thickBot="1" x14ac:dyDescent="0.55000000000000004">
      <c r="A104" s="190" t="s">
        <v>176</v>
      </c>
      <c r="B104" s="191"/>
      <c r="C104" s="191"/>
      <c r="D104" s="192"/>
      <c r="E104" s="193" t="s">
        <v>2</v>
      </c>
      <c r="F104" s="193" t="s">
        <v>2</v>
      </c>
      <c r="G104" s="193" t="s">
        <v>2</v>
      </c>
      <c r="H104" s="194" cm="1">
        <f t="array" ref="H104">SUM(G102:G103)</f>
        <v>0</v>
      </c>
      <c r="I104" s="195"/>
      <c r="J104" s="196"/>
      <c r="K104" s="197"/>
      <c r="L104" s="174" t="s">
        <v>45</v>
      </c>
      <c r="M104" s="105" t="s">
        <v>24</v>
      </c>
      <c r="N104" s="105" t="s">
        <v>25</v>
      </c>
      <c r="O104" s="105" t="s">
        <v>26</v>
      </c>
      <c r="P104" s="105" t="s">
        <v>27</v>
      </c>
      <c r="Q104" s="105" t="s">
        <v>28</v>
      </c>
      <c r="R104" s="105" t="s">
        <v>29</v>
      </c>
      <c r="S104" s="105" t="s">
        <v>30</v>
      </c>
      <c r="T104" s="105" t="s">
        <v>31</v>
      </c>
      <c r="U104" s="105" t="s">
        <v>32</v>
      </c>
      <c r="V104" s="105" t="s">
        <v>33</v>
      </c>
      <c r="W104" s="105" t="s">
        <v>46</v>
      </c>
      <c r="X104" s="105" t="s">
        <v>47</v>
      </c>
      <c r="Y104" s="105" t="s">
        <v>48</v>
      </c>
      <c r="Z104" s="105" t="s">
        <v>49</v>
      </c>
      <c r="AA104" s="105" t="s">
        <v>50</v>
      </c>
      <c r="AB104" s="105" t="s">
        <v>51</v>
      </c>
      <c r="AC104" s="105" t="s">
        <v>52</v>
      </c>
      <c r="AD104" s="105" t="s">
        <v>53</v>
      </c>
      <c r="AE104" s="105" t="s">
        <v>54</v>
      </c>
      <c r="AF104" s="105" t="s">
        <v>55</v>
      </c>
      <c r="AG104" s="105" t="s">
        <v>56</v>
      </c>
      <c r="AH104" s="105" t="s">
        <v>57</v>
      </c>
      <c r="AI104" s="105" t="s">
        <v>58</v>
      </c>
      <c r="AJ104" s="106" t="s">
        <v>2</v>
      </c>
      <c r="AK104" s="46" t="s">
        <v>2</v>
      </c>
      <c r="AL104" s="46" t="s">
        <v>2</v>
      </c>
      <c r="AM104" s="46" t="s">
        <v>2</v>
      </c>
      <c r="AN104" s="46" t="s">
        <v>2</v>
      </c>
      <c r="AO104" s="46" t="s">
        <v>2</v>
      </c>
      <c r="AP104" s="46" t="s">
        <v>2</v>
      </c>
      <c r="AQ104" s="46" t="s">
        <v>2</v>
      </c>
      <c r="AR104" s="46" t="str" cm="1">
        <f t="array" ref="AR104">AC104</f>
        <v>popis speciální činnosti</v>
      </c>
      <c r="AS104" s="46" t="s">
        <v>2</v>
      </c>
      <c r="AT104" s="46" t="s">
        <v>2</v>
      </c>
      <c r="AU104" s="46" t="s">
        <v>2</v>
      </c>
      <c r="AV104" s="46" t="s">
        <v>2</v>
      </c>
      <c r="AW104" s="46" t="s">
        <v>2</v>
      </c>
      <c r="AX104" s="46" t="s">
        <v>2</v>
      </c>
      <c r="AY104" s="46" t="s">
        <v>2</v>
      </c>
      <c r="AZ104" s="46" t="s">
        <v>2</v>
      </c>
      <c r="BA104" s="46" t="s">
        <v>2</v>
      </c>
      <c r="BB104" s="46" t="s">
        <v>2</v>
      </c>
      <c r="BC104" s="46" t="s">
        <v>2</v>
      </c>
      <c r="BD104" s="7"/>
      <c r="BE104" s="7"/>
      <c r="BF104" s="17"/>
      <c r="BG104" s="18"/>
    </row>
    <row r="105" spans="1:59" ht="45" customHeight="1" x14ac:dyDescent="0.5">
      <c r="A105" s="183"/>
      <c r="B105" s="224"/>
      <c r="C105" s="224"/>
      <c r="D105" s="224"/>
      <c r="E105" s="185"/>
      <c r="F105" s="186"/>
      <c r="G105" s="186"/>
      <c r="H105" s="186"/>
      <c r="I105" s="187"/>
      <c r="J105" s="188"/>
      <c r="K105" s="225"/>
      <c r="L105" s="174"/>
      <c r="M105" s="105"/>
      <c r="N105" s="105"/>
      <c r="O105" s="105"/>
      <c r="P105" s="105"/>
      <c r="Q105" s="105"/>
      <c r="R105" s="105"/>
      <c r="S105" s="105"/>
      <c r="T105" s="105"/>
      <c r="U105" s="105"/>
      <c r="V105" s="105"/>
      <c r="W105" s="105"/>
      <c r="X105" s="105"/>
      <c r="Y105" s="105"/>
      <c r="Z105" s="105"/>
      <c r="AA105" s="105"/>
      <c r="AB105" s="105"/>
      <c r="AC105" s="105"/>
      <c r="AD105" s="105"/>
      <c r="AE105" s="105"/>
      <c r="AF105" s="105"/>
      <c r="AG105" s="105"/>
      <c r="AH105" s="105"/>
      <c r="AI105" s="105"/>
      <c r="AJ105" s="106"/>
      <c r="AK105" s="46"/>
      <c r="AL105" s="46"/>
      <c r="AM105" s="46"/>
      <c r="AN105" s="46"/>
      <c r="AO105" s="46"/>
      <c r="AP105" s="46"/>
      <c r="AQ105" s="46"/>
      <c r="AR105" s="46"/>
      <c r="AS105" s="46"/>
      <c r="AT105" s="46"/>
      <c r="AU105" s="46"/>
      <c r="AV105" s="46"/>
      <c r="AW105" s="46"/>
      <c r="AX105" s="46"/>
      <c r="AY105" s="46"/>
      <c r="AZ105" s="46"/>
      <c r="BA105" s="46"/>
      <c r="BB105" s="46"/>
      <c r="BC105" s="46"/>
      <c r="BD105" s="7"/>
      <c r="BE105" s="7"/>
      <c r="BF105" s="17"/>
      <c r="BG105" s="18"/>
    </row>
    <row r="106" spans="1:59" ht="31.5" x14ac:dyDescent="0.5">
      <c r="A106" s="183" t="s">
        <v>168</v>
      </c>
      <c r="B106" s="227"/>
      <c r="C106" s="184"/>
      <c r="D106" s="224" t="s">
        <v>169</v>
      </c>
      <c r="E106" s="228"/>
      <c r="F106" s="178">
        <v>0</v>
      </c>
      <c r="G106" s="186" cm="1">
        <f t="array" ref="G106">E106*F106</f>
        <v>0</v>
      </c>
      <c r="H106" s="186"/>
      <c r="I106" s="187"/>
      <c r="J106" s="188"/>
      <c r="K106" s="189"/>
      <c r="L106" s="94">
        <v>0</v>
      </c>
      <c r="M106" s="94">
        <v>0</v>
      </c>
      <c r="N106" s="94">
        <v>0</v>
      </c>
      <c r="O106" s="94">
        <v>0</v>
      </c>
      <c r="P106" s="94">
        <v>0</v>
      </c>
      <c r="Q106" s="94">
        <v>0</v>
      </c>
      <c r="R106" s="94">
        <v>0</v>
      </c>
      <c r="S106" s="94">
        <v>0</v>
      </c>
      <c r="T106" s="94">
        <v>0</v>
      </c>
      <c r="U106" s="94">
        <v>0</v>
      </c>
      <c r="V106" s="94">
        <v>0</v>
      </c>
      <c r="W106" s="95">
        <v>0</v>
      </c>
      <c r="X106" s="95">
        <v>0</v>
      </c>
      <c r="Y106" s="95">
        <v>0</v>
      </c>
      <c r="Z106" s="95">
        <v>1</v>
      </c>
      <c r="AA106" s="95">
        <v>0</v>
      </c>
      <c r="AB106" s="95">
        <v>0</v>
      </c>
      <c r="AC106" s="96" t="s">
        <v>2</v>
      </c>
      <c r="AD106" s="94">
        <v>375</v>
      </c>
      <c r="AE106" s="94">
        <v>375</v>
      </c>
      <c r="AF106" s="94">
        <v>375</v>
      </c>
      <c r="AG106" s="94">
        <v>375</v>
      </c>
      <c r="AH106" s="94">
        <v>400</v>
      </c>
      <c r="AI106" s="95">
        <v>1.5</v>
      </c>
      <c r="AJ106" s="94" cm="1">
        <f t="array" ref="AJ106">(L106+M106+N106+O106+P106+Q106+R106+S106+T106+U106+V106+W106*AD106+X106*AE106+Y106*AF106+Z106*AF106+AA106*AG106+AB106*AH106)*AI106</f>
        <v>562.5</v>
      </c>
      <c r="AK106" s="6" cm="1">
        <f t="array" ref="AK106">SUM(L106:V106)</f>
        <v>0</v>
      </c>
      <c r="AL106" s="80" cm="1">
        <f t="array" ref="AL106">W106*E106</f>
        <v>0</v>
      </c>
      <c r="AM106" s="80" cm="1">
        <f t="array" ref="AM106">X106*E106</f>
        <v>0</v>
      </c>
      <c r="AN106" s="80" cm="1">
        <f t="array" ref="AN106">Y106*E106</f>
        <v>0</v>
      </c>
      <c r="AO106" s="80" cm="1">
        <f t="array" ref="AO106">Z106*E106</f>
        <v>0</v>
      </c>
      <c r="AP106" s="80" cm="1">
        <f t="array" ref="AP106">AA106*E106</f>
        <v>0</v>
      </c>
      <c r="AQ106" s="80" cm="1">
        <f t="array" ref="AQ106">AB106*E106</f>
        <v>0</v>
      </c>
      <c r="AR106" s="46" t="str" cm="1">
        <f t="array" ref="AR106">AC106</f>
        <v xml:space="preserve"> </v>
      </c>
      <c r="AS106" s="6" cm="1">
        <f t="array" ref="AS106">E106*L106</f>
        <v>0</v>
      </c>
      <c r="AT106" s="6" cm="1">
        <f t="array" ref="AT106">M106*E106</f>
        <v>0</v>
      </c>
      <c r="AU106" s="6" cm="1">
        <f t="array" ref="AU106">N106*E106</f>
        <v>0</v>
      </c>
      <c r="AV106" s="6" cm="1">
        <f t="array" ref="AV106">O106*E106</f>
        <v>0</v>
      </c>
      <c r="AW106" s="6" cm="1">
        <f t="array" ref="AW106">P106*E106</f>
        <v>0</v>
      </c>
      <c r="AX106" s="6" cm="1">
        <f t="array" ref="AX106">Q106*E106</f>
        <v>0</v>
      </c>
      <c r="AY106" s="6" cm="1">
        <f t="array" ref="AY106">R106*E106</f>
        <v>0</v>
      </c>
      <c r="AZ106" s="6" cm="1">
        <f t="array" ref="AZ106">S106*E106</f>
        <v>0</v>
      </c>
      <c r="BA106" s="6" cm="1">
        <f t="array" ref="BA106">T106*E106</f>
        <v>0</v>
      </c>
      <c r="BB106" s="6" cm="1">
        <f t="array" ref="BB106">U106*E106</f>
        <v>0</v>
      </c>
      <c r="BC106" s="6" cm="1">
        <f t="array" ref="BC106">V106*E106</f>
        <v>0</v>
      </c>
      <c r="BD106" s="7"/>
      <c r="BE106" s="7"/>
      <c r="BF106" s="17"/>
      <c r="BG106" s="18"/>
    </row>
    <row r="107" spans="1:59" ht="32.25" thickBot="1" x14ac:dyDescent="0.55000000000000004">
      <c r="A107" s="229" t="s">
        <v>170</v>
      </c>
      <c r="B107" s="230"/>
      <c r="C107" s="226"/>
      <c r="D107" s="218" t="s">
        <v>171</v>
      </c>
      <c r="E107" s="231"/>
      <c r="F107" s="178">
        <v>0</v>
      </c>
      <c r="G107" s="220" cm="1">
        <f t="array" ref="G107">E107*F107</f>
        <v>0</v>
      </c>
      <c r="H107" s="220"/>
      <c r="I107" s="221"/>
      <c r="J107" s="222"/>
      <c r="K107" s="223"/>
      <c r="L107" s="94">
        <v>0</v>
      </c>
      <c r="M107" s="94">
        <v>0</v>
      </c>
      <c r="N107" s="94">
        <v>0</v>
      </c>
      <c r="O107" s="94">
        <v>0</v>
      </c>
      <c r="P107" s="94">
        <v>0</v>
      </c>
      <c r="Q107" s="94">
        <v>0</v>
      </c>
      <c r="R107" s="94">
        <v>0</v>
      </c>
      <c r="S107" s="94">
        <v>0</v>
      </c>
      <c r="T107" s="94">
        <v>0</v>
      </c>
      <c r="U107" s="94">
        <v>0</v>
      </c>
      <c r="V107" s="94">
        <v>11</v>
      </c>
      <c r="W107" s="95">
        <v>0</v>
      </c>
      <c r="X107" s="95">
        <v>0</v>
      </c>
      <c r="Y107" s="95">
        <v>0</v>
      </c>
      <c r="Z107" s="95">
        <v>0</v>
      </c>
      <c r="AA107" s="95">
        <v>0</v>
      </c>
      <c r="AB107" s="95">
        <v>0</v>
      </c>
      <c r="AC107" s="96" t="s">
        <v>2</v>
      </c>
      <c r="AD107" s="94">
        <v>375</v>
      </c>
      <c r="AE107" s="94">
        <v>375</v>
      </c>
      <c r="AF107" s="94">
        <v>375</v>
      </c>
      <c r="AG107" s="94">
        <v>375</v>
      </c>
      <c r="AH107" s="94">
        <v>400</v>
      </c>
      <c r="AI107" s="95">
        <v>2</v>
      </c>
      <c r="AJ107" s="94" cm="1">
        <f t="array" ref="AJ107">(L107+M107+N107+O107+P107+Q107+R107+S107+T107+U107+V107+W107*AD107+X107*AE107+Y107*AF107+Z107*AF107+AA107*AG107+AB107*AH107)*AI107</f>
        <v>22</v>
      </c>
      <c r="AK107" s="6" cm="1">
        <f t="array" ref="AK107">SUM(L107:V107)</f>
        <v>11</v>
      </c>
      <c r="AL107" s="80" cm="1">
        <f t="array" ref="AL107">W107*E107</f>
        <v>0</v>
      </c>
      <c r="AM107" s="80" cm="1">
        <f t="array" ref="AM107">X107*E107</f>
        <v>0</v>
      </c>
      <c r="AN107" s="80" cm="1">
        <f t="array" ref="AN107">Y107*E107</f>
        <v>0</v>
      </c>
      <c r="AO107" s="80" cm="1">
        <f t="array" ref="AO107">Z107*E107</f>
        <v>0</v>
      </c>
      <c r="AP107" s="80" cm="1">
        <f t="array" ref="AP107">AA107*E107</f>
        <v>0</v>
      </c>
      <c r="AQ107" s="80" cm="1">
        <f t="array" ref="AQ107">AB107*E107</f>
        <v>0</v>
      </c>
      <c r="AR107" s="46" t="str" cm="1">
        <f t="array" ref="AR107">AC107</f>
        <v xml:space="preserve"> </v>
      </c>
      <c r="AS107" s="6" cm="1">
        <f t="array" ref="AS107">E107*L107</f>
        <v>0</v>
      </c>
      <c r="AT107" s="6" cm="1">
        <f t="array" ref="AT107">M107*E107</f>
        <v>0</v>
      </c>
      <c r="AU107" s="6" cm="1">
        <f t="array" ref="AU107">N107*E107</f>
        <v>0</v>
      </c>
      <c r="AV107" s="6" cm="1">
        <f t="array" ref="AV107">O107*E107</f>
        <v>0</v>
      </c>
      <c r="AW107" s="6" cm="1">
        <f t="array" ref="AW107">P107*E107</f>
        <v>0</v>
      </c>
      <c r="AX107" s="6" cm="1">
        <f t="array" ref="AX107">Q107*E107</f>
        <v>0</v>
      </c>
      <c r="AY107" s="6" cm="1">
        <f t="array" ref="AY107">R107*E107</f>
        <v>0</v>
      </c>
      <c r="AZ107" s="6" cm="1">
        <f t="array" ref="AZ107">S107*E107</f>
        <v>0</v>
      </c>
      <c r="BA107" s="6" cm="1">
        <f t="array" ref="BA107">T107*E107</f>
        <v>0</v>
      </c>
      <c r="BB107" s="6" cm="1">
        <f t="array" ref="BB107">U107*E107</f>
        <v>0</v>
      </c>
      <c r="BC107" s="6" cm="1">
        <f t="array" ref="BC107">V107*E107</f>
        <v>0</v>
      </c>
      <c r="BD107" s="7"/>
      <c r="BE107" s="7"/>
      <c r="BF107" s="17"/>
      <c r="BG107" s="18"/>
    </row>
    <row r="108" spans="1:59" ht="45" customHeight="1" thickBot="1" x14ac:dyDescent="0.5">
      <c r="A108" s="240" t="s">
        <v>176</v>
      </c>
      <c r="B108" s="191"/>
      <c r="C108" s="191"/>
      <c r="D108" s="192"/>
      <c r="E108" s="193" t="s">
        <v>2</v>
      </c>
      <c r="F108" s="193" t="s">
        <v>2</v>
      </c>
      <c r="G108" s="193" t="s">
        <v>2</v>
      </c>
      <c r="H108" s="194" cm="1">
        <f t="array" ref="H108">SUM(G106:G107)</f>
        <v>0</v>
      </c>
      <c r="I108" s="195"/>
      <c r="J108" s="196"/>
      <c r="K108" s="197"/>
      <c r="L108" s="174" t="s">
        <v>45</v>
      </c>
      <c r="M108" s="105" t="s">
        <v>24</v>
      </c>
      <c r="N108" s="105" t="s">
        <v>25</v>
      </c>
      <c r="O108" s="105" t="s">
        <v>26</v>
      </c>
      <c r="P108" s="105" t="s">
        <v>27</v>
      </c>
      <c r="Q108" s="105" t="s">
        <v>28</v>
      </c>
      <c r="R108" s="105" t="s">
        <v>29</v>
      </c>
      <c r="S108" s="105" t="s">
        <v>30</v>
      </c>
      <c r="T108" s="105" t="s">
        <v>31</v>
      </c>
      <c r="U108" s="105" t="s">
        <v>32</v>
      </c>
      <c r="V108" s="105" t="s">
        <v>33</v>
      </c>
      <c r="W108" s="105" t="s">
        <v>46</v>
      </c>
      <c r="X108" s="105" t="s">
        <v>47</v>
      </c>
      <c r="Y108" s="105" t="s">
        <v>48</v>
      </c>
      <c r="Z108" s="105" t="s">
        <v>49</v>
      </c>
      <c r="AA108" s="105" t="s">
        <v>50</v>
      </c>
      <c r="AB108" s="105" t="s">
        <v>51</v>
      </c>
      <c r="AC108" s="105" t="s">
        <v>52</v>
      </c>
      <c r="AD108" s="105" t="s">
        <v>53</v>
      </c>
      <c r="AE108" s="105" t="s">
        <v>54</v>
      </c>
      <c r="AF108" s="105" t="s">
        <v>55</v>
      </c>
      <c r="AG108" s="105" t="s">
        <v>56</v>
      </c>
      <c r="AH108" s="105" t="s">
        <v>57</v>
      </c>
      <c r="AI108" s="105" t="s">
        <v>58</v>
      </c>
      <c r="AJ108" s="106" t="s">
        <v>2</v>
      </c>
      <c r="AK108" s="46" t="s">
        <v>2</v>
      </c>
      <c r="AL108" s="46" t="s">
        <v>2</v>
      </c>
      <c r="AM108" s="46" t="s">
        <v>2</v>
      </c>
      <c r="AN108" s="46" t="s">
        <v>2</v>
      </c>
      <c r="AO108" s="46" t="s">
        <v>2</v>
      </c>
      <c r="AP108" s="46" t="s">
        <v>2</v>
      </c>
      <c r="AQ108" s="46" t="s">
        <v>2</v>
      </c>
      <c r="AR108" s="46" t="str" cm="1">
        <f t="array" ref="AR108">AC108</f>
        <v>popis speciální činnosti</v>
      </c>
      <c r="AS108" s="46" t="s">
        <v>2</v>
      </c>
      <c r="AT108" s="46" t="s">
        <v>2</v>
      </c>
      <c r="AU108" s="46" t="s">
        <v>2</v>
      </c>
      <c r="AV108" s="46" t="s">
        <v>2</v>
      </c>
      <c r="AW108" s="46" t="s">
        <v>2</v>
      </c>
      <c r="AX108" s="46" t="s">
        <v>2</v>
      </c>
      <c r="AY108" s="46" t="s">
        <v>2</v>
      </c>
      <c r="AZ108" s="46" t="s">
        <v>2</v>
      </c>
      <c r="BA108" s="46" t="s">
        <v>2</v>
      </c>
      <c r="BB108" s="46" t="s">
        <v>2</v>
      </c>
      <c r="BC108" s="46" t="s">
        <v>2</v>
      </c>
      <c r="BD108" s="7"/>
      <c r="BE108" s="7"/>
      <c r="BF108" s="17"/>
      <c r="BG108" s="18"/>
    </row>
    <row r="109" spans="1:59" ht="45" customHeight="1" thickBot="1" x14ac:dyDescent="0.55000000000000004">
      <c r="A109" s="232" t="s">
        <v>172</v>
      </c>
      <c r="B109" s="233"/>
      <c r="C109" s="233"/>
      <c r="D109" s="234" t="s">
        <v>2</v>
      </c>
      <c r="E109" s="233"/>
      <c r="F109" s="235"/>
      <c r="G109" s="235"/>
      <c r="H109" s="236" cm="1">
        <f t="array" ref="H109">SUM(G21:G108)</f>
        <v>0</v>
      </c>
      <c r="I109" s="237" t="s">
        <v>173</v>
      </c>
      <c r="J109" s="238" t="s">
        <v>174</v>
      </c>
      <c r="K109" s="239"/>
      <c r="L109" s="115" t="s">
        <v>2</v>
      </c>
      <c r="M109" s="116"/>
      <c r="N109" s="116"/>
      <c r="O109" s="116"/>
      <c r="P109" s="116"/>
      <c r="Q109" s="116"/>
      <c r="R109" s="116"/>
      <c r="S109" s="116"/>
      <c r="T109" s="116"/>
      <c r="U109" s="116"/>
      <c r="V109" s="116"/>
      <c r="W109" s="115" t="s">
        <v>2</v>
      </c>
      <c r="X109" s="116"/>
      <c r="Y109" s="115" t="s">
        <v>2</v>
      </c>
      <c r="Z109" s="115" t="s">
        <v>2</v>
      </c>
      <c r="AA109" s="115" t="s">
        <v>2</v>
      </c>
      <c r="AB109" s="117"/>
      <c r="AC109" s="117"/>
      <c r="AD109" s="116"/>
      <c r="AE109" s="116"/>
      <c r="AF109" s="116"/>
      <c r="AG109" s="116"/>
      <c r="AH109" s="116"/>
      <c r="AI109" s="117"/>
      <c r="AJ109" s="116"/>
      <c r="AK109" s="118" t="s">
        <v>2</v>
      </c>
      <c r="AL109" s="118" t="s">
        <v>2</v>
      </c>
      <c r="AM109" s="34"/>
      <c r="AN109" s="34"/>
      <c r="AO109" s="34"/>
      <c r="AP109" s="34"/>
      <c r="AQ109" s="34"/>
      <c r="AR109" s="34"/>
      <c r="AS109" s="34"/>
      <c r="AT109" s="34"/>
      <c r="AU109" s="34"/>
      <c r="AV109" s="34"/>
      <c r="AW109" s="34"/>
      <c r="AX109" s="34"/>
      <c r="AY109" s="34"/>
      <c r="AZ109" s="34"/>
      <c r="BA109" s="34"/>
      <c r="BB109" s="34"/>
      <c r="BC109" s="34"/>
      <c r="BD109" s="34"/>
      <c r="BE109" s="34"/>
      <c r="BF109" s="35"/>
      <c r="BG109" s="18"/>
    </row>
    <row r="110" spans="1:59" ht="45" customHeight="1" thickBot="1" x14ac:dyDescent="0.5">
      <c r="A110" s="119" t="s">
        <v>2</v>
      </c>
      <c r="B110" s="120"/>
      <c r="C110" s="120"/>
      <c r="D110" s="121"/>
      <c r="E110" s="122" t="s">
        <v>2</v>
      </c>
      <c r="F110" s="123"/>
      <c r="G110" s="122" t="s">
        <v>2</v>
      </c>
      <c r="H110" s="122" t="s">
        <v>2</v>
      </c>
      <c r="I110" s="124" cm="1">
        <f t="array" ref="I110">SUM(I21:I108)</f>
        <v>0</v>
      </c>
      <c r="J110" s="125" cm="1">
        <f t="array" ref="J110">SUM(J21:J108)</f>
        <v>0</v>
      </c>
      <c r="K110" s="114"/>
      <c r="L110" s="116"/>
      <c r="M110" s="116"/>
      <c r="N110" s="116"/>
      <c r="O110" s="116"/>
      <c r="P110" s="116"/>
      <c r="Q110" s="116"/>
      <c r="R110" s="116"/>
      <c r="S110" s="116"/>
      <c r="T110" s="116"/>
      <c r="U110" s="116"/>
      <c r="V110" s="116"/>
      <c r="W110" s="116"/>
      <c r="X110" s="116"/>
      <c r="Y110" s="115" t="s">
        <v>2</v>
      </c>
      <c r="Z110" s="115" t="s">
        <v>2</v>
      </c>
      <c r="AA110" s="115" t="s">
        <v>2</v>
      </c>
      <c r="AB110" s="117"/>
      <c r="AC110" s="117"/>
      <c r="AD110" s="116"/>
      <c r="AE110" s="116"/>
      <c r="AF110" s="116"/>
      <c r="AG110" s="116"/>
      <c r="AH110" s="116"/>
      <c r="AI110" s="117"/>
      <c r="AJ110" s="116"/>
      <c r="AK110" s="34"/>
      <c r="AL110" s="34"/>
      <c r="AM110" s="34"/>
      <c r="AN110" s="34"/>
      <c r="AO110" s="34"/>
      <c r="AP110" s="34"/>
      <c r="AQ110" s="34"/>
      <c r="AR110" s="34"/>
      <c r="AS110" s="34"/>
      <c r="AT110" s="34"/>
      <c r="AU110" s="34"/>
      <c r="AV110" s="34"/>
      <c r="AW110" s="34"/>
      <c r="AX110" s="34"/>
      <c r="AY110" s="34"/>
      <c r="AZ110" s="34"/>
      <c r="BA110" s="34"/>
      <c r="BB110" s="34"/>
      <c r="BC110" s="34"/>
      <c r="BD110" s="34"/>
      <c r="BE110" s="34"/>
      <c r="BF110" s="35"/>
      <c r="BG110" s="18"/>
    </row>
    <row r="111" spans="1:59" ht="45" hidden="1" customHeight="1" x14ac:dyDescent="0.45">
      <c r="A111" s="126"/>
      <c r="B111" s="127"/>
      <c r="C111" s="127"/>
      <c r="D111" s="127"/>
      <c r="E111" s="128">
        <v>0</v>
      </c>
      <c r="F111" s="129" cm="1">
        <f t="array" ref="F111">AJ111</f>
        <v>0</v>
      </c>
      <c r="G111" s="129" cm="1">
        <f t="array" ref="G111">E111*F111</f>
        <v>0</v>
      </c>
      <c r="H111" s="129"/>
      <c r="I111" s="130"/>
      <c r="J111" s="131"/>
      <c r="K111" s="132"/>
      <c r="L111" s="94">
        <v>0</v>
      </c>
      <c r="M111" s="94">
        <v>0</v>
      </c>
      <c r="N111" s="94">
        <v>0</v>
      </c>
      <c r="O111" s="94">
        <v>0</v>
      </c>
      <c r="P111" s="94">
        <v>0</v>
      </c>
      <c r="Q111" s="94">
        <v>0</v>
      </c>
      <c r="R111" s="94">
        <v>0</v>
      </c>
      <c r="S111" s="94">
        <v>0</v>
      </c>
      <c r="T111" s="94">
        <v>0</v>
      </c>
      <c r="U111" s="94">
        <v>0</v>
      </c>
      <c r="V111" s="94">
        <v>0</v>
      </c>
      <c r="W111" s="95">
        <v>0</v>
      </c>
      <c r="X111" s="95">
        <v>0</v>
      </c>
      <c r="Y111" s="95">
        <v>0</v>
      </c>
      <c r="Z111" s="95">
        <v>0</v>
      </c>
      <c r="AA111" s="95">
        <v>0</v>
      </c>
      <c r="AB111" s="95">
        <v>0</v>
      </c>
      <c r="AC111" s="96" t="s">
        <v>2</v>
      </c>
      <c r="AD111" s="94">
        <v>375</v>
      </c>
      <c r="AE111" s="94">
        <v>375</v>
      </c>
      <c r="AF111" s="94">
        <v>375</v>
      </c>
      <c r="AG111" s="94">
        <v>375</v>
      </c>
      <c r="AH111" s="94">
        <v>400</v>
      </c>
      <c r="AI111" s="95">
        <v>2</v>
      </c>
      <c r="AJ111" s="94" cm="1">
        <f t="array" ref="AJ111">(L111+M111+N111+O111+P111+Q111+R111+S111+T111+U111+V111+W111*AD111+X111*AE111+Y111*AF111+Z111*AF111+AA111*AG111+AB111*AH111)*AI111</f>
        <v>0</v>
      </c>
      <c r="AK111" s="6" cm="1">
        <f t="array" ref="AK111">SUM(L111:V111)</f>
        <v>0</v>
      </c>
      <c r="AL111" s="80" cm="1">
        <f t="array" ref="AL111">W111*E111</f>
        <v>0</v>
      </c>
      <c r="AM111" s="80" cm="1">
        <f t="array" ref="AM111">X111*E111</f>
        <v>0</v>
      </c>
      <c r="AN111" s="80" cm="1">
        <f t="array" ref="AN111">Y111*E111</f>
        <v>0</v>
      </c>
      <c r="AO111" s="80" cm="1">
        <f t="array" ref="AO111">Z111*E111</f>
        <v>0</v>
      </c>
      <c r="AP111" s="80" cm="1">
        <f t="array" ref="AP111">AA111*E111</f>
        <v>0</v>
      </c>
      <c r="AQ111" s="80" cm="1">
        <f t="array" ref="AQ111">AB111*E111</f>
        <v>0</v>
      </c>
      <c r="AR111" s="46" t="str" cm="1">
        <f t="array" ref="AR111">AC111</f>
        <v xml:space="preserve"> </v>
      </c>
      <c r="AS111" s="80" cm="1">
        <f t="array" ref="AS111">E111*L111</f>
        <v>0</v>
      </c>
      <c r="AT111" s="80" cm="1">
        <f t="array" ref="AT111">M111*E111</f>
        <v>0</v>
      </c>
      <c r="AU111" s="80" cm="1">
        <f t="array" ref="AU111">N111*E111</f>
        <v>0</v>
      </c>
      <c r="AV111" s="80" cm="1">
        <f t="array" ref="AV111">O111*E111</f>
        <v>0</v>
      </c>
      <c r="AW111" s="80" cm="1">
        <f t="array" ref="AW111">P111*E111</f>
        <v>0</v>
      </c>
      <c r="AX111" s="80" cm="1">
        <f t="array" ref="AX111">Q111*E111</f>
        <v>0</v>
      </c>
      <c r="AY111" s="80" cm="1">
        <f t="array" ref="AY111">R111*E111</f>
        <v>0</v>
      </c>
      <c r="AZ111" s="80" cm="1">
        <f t="array" ref="AZ111">S111*E111</f>
        <v>0</v>
      </c>
      <c r="BA111" s="80" cm="1">
        <f t="array" ref="BA111">T111*E111</f>
        <v>0</v>
      </c>
      <c r="BB111" s="80" cm="1">
        <f t="array" ref="BB111">U111*E111</f>
        <v>0</v>
      </c>
      <c r="BC111" s="80" cm="1">
        <f t="array" ref="BC111">V111*E111</f>
        <v>0</v>
      </c>
      <c r="BD111" s="7"/>
      <c r="BE111" s="7"/>
      <c r="BF111" s="17"/>
      <c r="BG111" s="18"/>
    </row>
    <row r="112" spans="1:59" ht="45" hidden="1" customHeight="1" x14ac:dyDescent="0.45">
      <c r="A112" s="126"/>
      <c r="B112" s="133"/>
      <c r="C112" s="127"/>
      <c r="D112" s="127"/>
      <c r="E112" s="128">
        <v>0</v>
      </c>
      <c r="F112" s="129" cm="1">
        <f t="array" ref="F112">AJ112</f>
        <v>0</v>
      </c>
      <c r="G112" s="129" cm="1">
        <f t="array" ref="G112">E112*F112</f>
        <v>0</v>
      </c>
      <c r="H112" s="129"/>
      <c r="I112" s="130"/>
      <c r="J112" s="131"/>
      <c r="K112" s="132"/>
      <c r="L112" s="94">
        <v>0</v>
      </c>
      <c r="M112" s="94">
        <v>0</v>
      </c>
      <c r="N112" s="94">
        <v>0</v>
      </c>
      <c r="O112" s="94">
        <v>0</v>
      </c>
      <c r="P112" s="94">
        <v>0</v>
      </c>
      <c r="Q112" s="94">
        <v>0</v>
      </c>
      <c r="R112" s="94">
        <v>0</v>
      </c>
      <c r="S112" s="94">
        <v>0</v>
      </c>
      <c r="T112" s="94">
        <v>0</v>
      </c>
      <c r="U112" s="94">
        <v>0</v>
      </c>
      <c r="V112" s="94">
        <v>0</v>
      </c>
      <c r="W112" s="95">
        <v>0</v>
      </c>
      <c r="X112" s="95">
        <v>0</v>
      </c>
      <c r="Y112" s="95">
        <v>0</v>
      </c>
      <c r="Z112" s="95">
        <v>0</v>
      </c>
      <c r="AA112" s="95">
        <v>0</v>
      </c>
      <c r="AB112" s="95">
        <v>0</v>
      </c>
      <c r="AC112" s="96" t="s">
        <v>2</v>
      </c>
      <c r="AD112" s="94">
        <v>375</v>
      </c>
      <c r="AE112" s="94">
        <v>375</v>
      </c>
      <c r="AF112" s="94">
        <v>375</v>
      </c>
      <c r="AG112" s="94">
        <v>375</v>
      </c>
      <c r="AH112" s="94">
        <v>400</v>
      </c>
      <c r="AI112" s="95">
        <v>2</v>
      </c>
      <c r="AJ112" s="94" cm="1">
        <f t="array" ref="AJ112">(L112+M112+N112+O112+P112+Q112+R112+S112+T112+U112+V112+W112*AD112+X112*AE112+Y112*AF112+Z112*AF112+AA112*AG112+AB112*AH112)*AI112</f>
        <v>0</v>
      </c>
      <c r="AK112" s="6" cm="1">
        <f t="array" ref="AK112">SUM(L112:V112)</f>
        <v>0</v>
      </c>
      <c r="AL112" s="80" cm="1">
        <f t="array" ref="AL112">W112*E112</f>
        <v>0</v>
      </c>
      <c r="AM112" s="80" cm="1">
        <f t="array" ref="AM112">X112*E112</f>
        <v>0</v>
      </c>
      <c r="AN112" s="80" cm="1">
        <f t="array" ref="AN112">Y112*E112</f>
        <v>0</v>
      </c>
      <c r="AO112" s="80" cm="1">
        <f t="array" ref="AO112">Z112*E112</f>
        <v>0</v>
      </c>
      <c r="AP112" s="80" cm="1">
        <f t="array" ref="AP112">AA112*E112</f>
        <v>0</v>
      </c>
      <c r="AQ112" s="80" cm="1">
        <f t="array" ref="AQ112">AB112*E112</f>
        <v>0</v>
      </c>
      <c r="AR112" s="46" t="str" cm="1">
        <f t="array" ref="AR112">AC112</f>
        <v xml:space="preserve"> </v>
      </c>
      <c r="AS112" s="80" cm="1">
        <f t="array" ref="AS112">E112*L112</f>
        <v>0</v>
      </c>
      <c r="AT112" s="80" cm="1">
        <f t="array" ref="AT112">M112*E112</f>
        <v>0</v>
      </c>
      <c r="AU112" s="80" cm="1">
        <f t="array" ref="AU112">N112*E112</f>
        <v>0</v>
      </c>
      <c r="AV112" s="80" cm="1">
        <f t="array" ref="AV112">O112*E112</f>
        <v>0</v>
      </c>
      <c r="AW112" s="80" cm="1">
        <f t="array" ref="AW112">P112*E112</f>
        <v>0</v>
      </c>
      <c r="AX112" s="80" cm="1">
        <f t="array" ref="AX112">Q112*E112</f>
        <v>0</v>
      </c>
      <c r="AY112" s="80" cm="1">
        <f t="array" ref="AY112">R112*E112</f>
        <v>0</v>
      </c>
      <c r="AZ112" s="80" cm="1">
        <f t="array" ref="AZ112">S112*E112</f>
        <v>0</v>
      </c>
      <c r="BA112" s="80" cm="1">
        <f t="array" ref="BA112">T112*E112</f>
        <v>0</v>
      </c>
      <c r="BB112" s="80" cm="1">
        <f t="array" ref="BB112">U112*E112</f>
        <v>0</v>
      </c>
      <c r="BC112" s="80" cm="1">
        <f t="array" ref="BC112">V112*E112</f>
        <v>0</v>
      </c>
      <c r="BD112" s="7"/>
      <c r="BE112" s="7"/>
      <c r="BF112" s="17"/>
      <c r="BG112" s="18"/>
    </row>
    <row r="113" spans="1:59" ht="45" hidden="1" customHeight="1" x14ac:dyDescent="0.45">
      <c r="A113" s="126"/>
      <c r="B113" s="133"/>
      <c r="C113" s="127"/>
      <c r="D113" s="127"/>
      <c r="E113" s="128">
        <v>0</v>
      </c>
      <c r="F113" s="129" cm="1">
        <f t="array" ref="F113">AJ113</f>
        <v>0</v>
      </c>
      <c r="G113" s="129" cm="1">
        <f t="array" ref="G113">E113*F113</f>
        <v>0</v>
      </c>
      <c r="H113" s="129"/>
      <c r="I113" s="130"/>
      <c r="J113" s="131"/>
      <c r="K113" s="132"/>
      <c r="L113" s="94">
        <v>0</v>
      </c>
      <c r="M113" s="94">
        <v>0</v>
      </c>
      <c r="N113" s="94">
        <v>0</v>
      </c>
      <c r="O113" s="94">
        <v>0</v>
      </c>
      <c r="P113" s="94">
        <v>0</v>
      </c>
      <c r="Q113" s="94">
        <v>0</v>
      </c>
      <c r="R113" s="94">
        <v>0</v>
      </c>
      <c r="S113" s="94">
        <v>0</v>
      </c>
      <c r="T113" s="94">
        <v>0</v>
      </c>
      <c r="U113" s="94">
        <v>0</v>
      </c>
      <c r="V113" s="94">
        <v>0</v>
      </c>
      <c r="W113" s="95">
        <v>0</v>
      </c>
      <c r="X113" s="95">
        <v>0</v>
      </c>
      <c r="Y113" s="95">
        <v>0</v>
      </c>
      <c r="Z113" s="95">
        <v>0</v>
      </c>
      <c r="AA113" s="95">
        <v>0</v>
      </c>
      <c r="AB113" s="95">
        <v>0</v>
      </c>
      <c r="AC113" s="96" t="s">
        <v>2</v>
      </c>
      <c r="AD113" s="94">
        <v>375</v>
      </c>
      <c r="AE113" s="94">
        <v>375</v>
      </c>
      <c r="AF113" s="94">
        <v>375</v>
      </c>
      <c r="AG113" s="94">
        <v>375</v>
      </c>
      <c r="AH113" s="94">
        <v>400</v>
      </c>
      <c r="AI113" s="95">
        <v>2</v>
      </c>
      <c r="AJ113" s="94" cm="1">
        <f t="array" ref="AJ113">(L113+M113+N113+O113+P113+Q113+R113+S113+T113+U113+V113+W113*AD113+X113*AE113+Y113*AF113+Z113*AF113+AA113*AG113+AB113*AH113)*AI113</f>
        <v>0</v>
      </c>
      <c r="AK113" s="6" cm="1">
        <f t="array" ref="AK113">SUM(L113:V113)</f>
        <v>0</v>
      </c>
      <c r="AL113" s="80" cm="1">
        <f t="array" ref="AL113">W113*E113</f>
        <v>0</v>
      </c>
      <c r="AM113" s="80" cm="1">
        <f t="array" ref="AM113">X113*E113</f>
        <v>0</v>
      </c>
      <c r="AN113" s="80" cm="1">
        <f t="array" ref="AN113">Y113*E113</f>
        <v>0</v>
      </c>
      <c r="AO113" s="80" cm="1">
        <f t="array" ref="AO113">Z113*E113</f>
        <v>0</v>
      </c>
      <c r="AP113" s="80" cm="1">
        <f t="array" ref="AP113">AA113*E113</f>
        <v>0</v>
      </c>
      <c r="AQ113" s="80" cm="1">
        <f t="array" ref="AQ113">AB113*E113</f>
        <v>0</v>
      </c>
      <c r="AR113" s="46" t="str" cm="1">
        <f t="array" ref="AR113">AC113</f>
        <v xml:space="preserve"> </v>
      </c>
      <c r="AS113" s="80" cm="1">
        <f t="array" ref="AS113">E113*L113</f>
        <v>0</v>
      </c>
      <c r="AT113" s="80" cm="1">
        <f t="array" ref="AT113">M113*E113</f>
        <v>0</v>
      </c>
      <c r="AU113" s="80" cm="1">
        <f t="array" ref="AU113">N113*E113</f>
        <v>0</v>
      </c>
      <c r="AV113" s="80" cm="1">
        <f t="array" ref="AV113">O113*E113</f>
        <v>0</v>
      </c>
      <c r="AW113" s="80" cm="1">
        <f t="array" ref="AW113">P113*E113</f>
        <v>0</v>
      </c>
      <c r="AX113" s="80" cm="1">
        <f t="array" ref="AX113">Q113*E113</f>
        <v>0</v>
      </c>
      <c r="AY113" s="80" cm="1">
        <f t="array" ref="AY113">R113*E113</f>
        <v>0</v>
      </c>
      <c r="AZ113" s="80" cm="1">
        <f t="array" ref="AZ113">S113*E113</f>
        <v>0</v>
      </c>
      <c r="BA113" s="80" cm="1">
        <f t="array" ref="BA113">T113*E113</f>
        <v>0</v>
      </c>
      <c r="BB113" s="80" cm="1">
        <f t="array" ref="BB113">U113*E113</f>
        <v>0</v>
      </c>
      <c r="BC113" s="80" cm="1">
        <f t="array" ref="BC113">V113*E113</f>
        <v>0</v>
      </c>
      <c r="BD113" s="7"/>
      <c r="BE113" s="7"/>
      <c r="BF113" s="17"/>
      <c r="BG113" s="18"/>
    </row>
    <row r="114" spans="1:59" ht="45" hidden="1" customHeight="1" x14ac:dyDescent="0.45">
      <c r="A114" s="126"/>
      <c r="B114" s="133"/>
      <c r="C114" s="127"/>
      <c r="D114" s="127"/>
      <c r="E114" s="128">
        <v>0</v>
      </c>
      <c r="F114" s="129" cm="1">
        <f t="array" ref="F114">AJ114</f>
        <v>0</v>
      </c>
      <c r="G114" s="129" cm="1">
        <f t="array" ref="G114">E114*F114</f>
        <v>0</v>
      </c>
      <c r="H114" s="129"/>
      <c r="I114" s="130"/>
      <c r="J114" s="131"/>
      <c r="K114" s="132"/>
      <c r="L114" s="94">
        <v>0</v>
      </c>
      <c r="M114" s="94">
        <v>0</v>
      </c>
      <c r="N114" s="94">
        <v>0</v>
      </c>
      <c r="O114" s="94">
        <v>0</v>
      </c>
      <c r="P114" s="94">
        <v>0</v>
      </c>
      <c r="Q114" s="94">
        <v>0</v>
      </c>
      <c r="R114" s="94">
        <v>0</v>
      </c>
      <c r="S114" s="94">
        <v>0</v>
      </c>
      <c r="T114" s="94">
        <v>0</v>
      </c>
      <c r="U114" s="94">
        <v>0</v>
      </c>
      <c r="V114" s="94">
        <v>0</v>
      </c>
      <c r="W114" s="95">
        <v>0</v>
      </c>
      <c r="X114" s="95">
        <v>0</v>
      </c>
      <c r="Y114" s="95">
        <v>0</v>
      </c>
      <c r="Z114" s="95">
        <v>0</v>
      </c>
      <c r="AA114" s="95">
        <v>0</v>
      </c>
      <c r="AB114" s="95">
        <v>0</v>
      </c>
      <c r="AC114" s="96" t="s">
        <v>2</v>
      </c>
      <c r="AD114" s="94">
        <v>375</v>
      </c>
      <c r="AE114" s="94">
        <v>375</v>
      </c>
      <c r="AF114" s="94">
        <v>375</v>
      </c>
      <c r="AG114" s="94">
        <v>375</v>
      </c>
      <c r="AH114" s="94">
        <v>400</v>
      </c>
      <c r="AI114" s="95">
        <v>2</v>
      </c>
      <c r="AJ114" s="94" cm="1">
        <f t="array" ref="AJ114">(L114+M114+N114+O114+P114+Q114+R114+S114+T114+U114+V114+W114*AD114+X114*AE114+Y114*AF114+Z114*AF114+AA114*AG114+AB114*AH114)*AI114</f>
        <v>0</v>
      </c>
      <c r="AK114" s="6" cm="1">
        <f t="array" ref="AK114">SUM(L114:V114)</f>
        <v>0</v>
      </c>
      <c r="AL114" s="80" cm="1">
        <f t="array" ref="AL114">W114*E114</f>
        <v>0</v>
      </c>
      <c r="AM114" s="80" cm="1">
        <f t="array" ref="AM114">X114*E114</f>
        <v>0</v>
      </c>
      <c r="AN114" s="80" cm="1">
        <f t="array" ref="AN114">Y114*E114</f>
        <v>0</v>
      </c>
      <c r="AO114" s="80" cm="1">
        <f t="array" ref="AO114">Z114*E114</f>
        <v>0</v>
      </c>
      <c r="AP114" s="80" cm="1">
        <f t="array" ref="AP114">AA114*E114</f>
        <v>0</v>
      </c>
      <c r="AQ114" s="80" cm="1">
        <f t="array" ref="AQ114">AB114*E114</f>
        <v>0</v>
      </c>
      <c r="AR114" s="46" t="str" cm="1">
        <f t="array" ref="AR114">AC114</f>
        <v xml:space="preserve"> </v>
      </c>
      <c r="AS114" s="80" cm="1">
        <f t="array" ref="AS114">E114*L114</f>
        <v>0</v>
      </c>
      <c r="AT114" s="80" cm="1">
        <f t="array" ref="AT114">M114*E114</f>
        <v>0</v>
      </c>
      <c r="AU114" s="80" cm="1">
        <f t="array" ref="AU114">N114*E114</f>
        <v>0</v>
      </c>
      <c r="AV114" s="80" cm="1">
        <f t="array" ref="AV114">O114*E114</f>
        <v>0</v>
      </c>
      <c r="AW114" s="80" cm="1">
        <f t="array" ref="AW114">P114*E114</f>
        <v>0</v>
      </c>
      <c r="AX114" s="80" cm="1">
        <f t="array" ref="AX114">Q114*E114</f>
        <v>0</v>
      </c>
      <c r="AY114" s="80" cm="1">
        <f t="array" ref="AY114">R114*E114</f>
        <v>0</v>
      </c>
      <c r="AZ114" s="80" cm="1">
        <f t="array" ref="AZ114">S114*E114</f>
        <v>0</v>
      </c>
      <c r="BA114" s="80" cm="1">
        <f t="array" ref="BA114">T114*E114</f>
        <v>0</v>
      </c>
      <c r="BB114" s="80" cm="1">
        <f t="array" ref="BB114">U114*E114</f>
        <v>0</v>
      </c>
      <c r="BC114" s="80" cm="1">
        <f t="array" ref="BC114">V114*E114</f>
        <v>0</v>
      </c>
      <c r="BD114" s="7"/>
      <c r="BE114" s="7"/>
      <c r="BF114" s="17"/>
      <c r="BG114" s="18"/>
    </row>
    <row r="115" spans="1:59" ht="45" hidden="1" customHeight="1" x14ac:dyDescent="0.45">
      <c r="A115" s="126"/>
      <c r="B115" s="133"/>
      <c r="C115" s="127"/>
      <c r="D115" s="127"/>
      <c r="E115" s="128">
        <v>0</v>
      </c>
      <c r="F115" s="129" cm="1">
        <f t="array" ref="F115">AJ115</f>
        <v>0</v>
      </c>
      <c r="G115" s="129" cm="1">
        <f t="array" ref="G115">E115*F115</f>
        <v>0</v>
      </c>
      <c r="H115" s="129"/>
      <c r="I115" s="130"/>
      <c r="J115" s="131"/>
      <c r="K115" s="132"/>
      <c r="L115" s="94">
        <v>0</v>
      </c>
      <c r="M115" s="94">
        <v>0</v>
      </c>
      <c r="N115" s="94">
        <v>0</v>
      </c>
      <c r="O115" s="94">
        <v>0</v>
      </c>
      <c r="P115" s="94">
        <v>0</v>
      </c>
      <c r="Q115" s="94">
        <v>0</v>
      </c>
      <c r="R115" s="94">
        <v>0</v>
      </c>
      <c r="S115" s="94">
        <v>0</v>
      </c>
      <c r="T115" s="94">
        <v>0</v>
      </c>
      <c r="U115" s="94">
        <v>0</v>
      </c>
      <c r="V115" s="94">
        <v>0</v>
      </c>
      <c r="W115" s="95">
        <v>0</v>
      </c>
      <c r="X115" s="95">
        <v>0</v>
      </c>
      <c r="Y115" s="95">
        <v>0</v>
      </c>
      <c r="Z115" s="95">
        <v>0</v>
      </c>
      <c r="AA115" s="95">
        <v>0</v>
      </c>
      <c r="AB115" s="95">
        <v>0</v>
      </c>
      <c r="AC115" s="96" t="s">
        <v>2</v>
      </c>
      <c r="AD115" s="94">
        <v>375</v>
      </c>
      <c r="AE115" s="94">
        <v>375</v>
      </c>
      <c r="AF115" s="94">
        <v>375</v>
      </c>
      <c r="AG115" s="94">
        <v>375</v>
      </c>
      <c r="AH115" s="94">
        <v>400</v>
      </c>
      <c r="AI115" s="95">
        <v>2</v>
      </c>
      <c r="AJ115" s="94" cm="1">
        <f t="array" ref="AJ115">(L115+M115+N115+O115+P115+Q115+R115+S115+T115+U115+V115+W115*AD115+X115*AE115+Y115*AF115+Z115*AF115+AA115*AG115+AB115*AH115)*AI115</f>
        <v>0</v>
      </c>
      <c r="AK115" s="6" cm="1">
        <f t="array" ref="AK115">SUM(L115:V115)</f>
        <v>0</v>
      </c>
      <c r="AL115" s="80" cm="1">
        <f t="array" ref="AL115">W115*E115</f>
        <v>0</v>
      </c>
      <c r="AM115" s="80" cm="1">
        <f t="array" ref="AM115">X115*E115</f>
        <v>0</v>
      </c>
      <c r="AN115" s="80" cm="1">
        <f t="array" ref="AN115">Y115*E115</f>
        <v>0</v>
      </c>
      <c r="AO115" s="80" cm="1">
        <f t="array" ref="AO115">Z115*E115</f>
        <v>0</v>
      </c>
      <c r="AP115" s="80" cm="1">
        <f t="array" ref="AP115">AA115*E115</f>
        <v>0</v>
      </c>
      <c r="AQ115" s="80" cm="1">
        <f t="array" ref="AQ115">AB115*E115</f>
        <v>0</v>
      </c>
      <c r="AR115" s="46" t="str" cm="1">
        <f t="array" ref="AR115">AC115</f>
        <v xml:space="preserve"> </v>
      </c>
      <c r="AS115" s="80" cm="1">
        <f t="array" ref="AS115">E115*L115</f>
        <v>0</v>
      </c>
      <c r="AT115" s="80" cm="1">
        <f t="array" ref="AT115">M115*E115</f>
        <v>0</v>
      </c>
      <c r="AU115" s="80" cm="1">
        <f t="array" ref="AU115">N115*E115</f>
        <v>0</v>
      </c>
      <c r="AV115" s="80" cm="1">
        <f t="array" ref="AV115">O115*E115</f>
        <v>0</v>
      </c>
      <c r="AW115" s="80" cm="1">
        <f t="array" ref="AW115">P115*E115</f>
        <v>0</v>
      </c>
      <c r="AX115" s="80" cm="1">
        <f t="array" ref="AX115">Q115*E115</f>
        <v>0</v>
      </c>
      <c r="AY115" s="80" cm="1">
        <f t="array" ref="AY115">R115*E115</f>
        <v>0</v>
      </c>
      <c r="AZ115" s="80" cm="1">
        <f t="array" ref="AZ115">S115*E115</f>
        <v>0</v>
      </c>
      <c r="BA115" s="80" cm="1">
        <f t="array" ref="BA115">T115*E115</f>
        <v>0</v>
      </c>
      <c r="BB115" s="80" cm="1">
        <f t="array" ref="BB115">U115*E115</f>
        <v>0</v>
      </c>
      <c r="BC115" s="80" cm="1">
        <f t="array" ref="BC115">V115*E115</f>
        <v>0</v>
      </c>
      <c r="BD115" s="7"/>
      <c r="BE115" s="7"/>
      <c r="BF115" s="17"/>
      <c r="BG115" s="18"/>
    </row>
    <row r="116" spans="1:59" ht="45" hidden="1" customHeight="1" x14ac:dyDescent="0.45">
      <c r="A116" s="126"/>
      <c r="B116" s="127"/>
      <c r="C116" s="127"/>
      <c r="D116" s="127"/>
      <c r="E116" s="128">
        <v>0</v>
      </c>
      <c r="F116" s="129" cm="1">
        <f t="array" ref="F116">AJ116</f>
        <v>0</v>
      </c>
      <c r="G116" s="129" cm="1">
        <f t="array" ref="G116">E116*F116</f>
        <v>0</v>
      </c>
      <c r="H116" s="129"/>
      <c r="I116" s="130"/>
      <c r="J116" s="131"/>
      <c r="K116" s="132"/>
      <c r="L116" s="94">
        <v>0</v>
      </c>
      <c r="M116" s="94">
        <v>0</v>
      </c>
      <c r="N116" s="94">
        <v>0</v>
      </c>
      <c r="O116" s="94">
        <v>0</v>
      </c>
      <c r="P116" s="94">
        <v>0</v>
      </c>
      <c r="Q116" s="94">
        <v>0</v>
      </c>
      <c r="R116" s="94">
        <v>0</v>
      </c>
      <c r="S116" s="94">
        <v>0</v>
      </c>
      <c r="T116" s="94">
        <v>0</v>
      </c>
      <c r="U116" s="94">
        <v>0</v>
      </c>
      <c r="V116" s="94">
        <v>0</v>
      </c>
      <c r="W116" s="95">
        <v>0</v>
      </c>
      <c r="X116" s="95">
        <v>0</v>
      </c>
      <c r="Y116" s="95">
        <v>0</v>
      </c>
      <c r="Z116" s="95">
        <v>0</v>
      </c>
      <c r="AA116" s="95">
        <v>0</v>
      </c>
      <c r="AB116" s="95">
        <v>0</v>
      </c>
      <c r="AC116" s="96" t="s">
        <v>2</v>
      </c>
      <c r="AD116" s="94">
        <v>375</v>
      </c>
      <c r="AE116" s="94">
        <v>375</v>
      </c>
      <c r="AF116" s="94">
        <v>375</v>
      </c>
      <c r="AG116" s="94">
        <v>375</v>
      </c>
      <c r="AH116" s="94">
        <v>400</v>
      </c>
      <c r="AI116" s="95">
        <v>2</v>
      </c>
      <c r="AJ116" s="94" cm="1">
        <f t="array" ref="AJ116">(L116+M116+N116+O116+P116+Q116+R116+S116+T116+U116+V116+W116*AD116+X116*AE116+Y116*AF116+Z116*AF116+AA116*AG116+AB116*AH116)*AI116</f>
        <v>0</v>
      </c>
      <c r="AK116" s="6" cm="1">
        <f t="array" ref="AK116">SUM(L116:V116)</f>
        <v>0</v>
      </c>
      <c r="AL116" s="80" cm="1">
        <f t="array" ref="AL116">W116*E116</f>
        <v>0</v>
      </c>
      <c r="AM116" s="80" cm="1">
        <f t="array" ref="AM116">X116*E116</f>
        <v>0</v>
      </c>
      <c r="AN116" s="80" cm="1">
        <f t="array" ref="AN116">Y116*E116</f>
        <v>0</v>
      </c>
      <c r="AO116" s="80" cm="1">
        <f t="array" ref="AO116">Z116*E116</f>
        <v>0</v>
      </c>
      <c r="AP116" s="80" cm="1">
        <f t="array" ref="AP116">AA116*E116</f>
        <v>0</v>
      </c>
      <c r="AQ116" s="80" cm="1">
        <f t="array" ref="AQ116">AB116*E116</f>
        <v>0</v>
      </c>
      <c r="AR116" s="46" t="str" cm="1">
        <f t="array" ref="AR116">AC116</f>
        <v xml:space="preserve"> </v>
      </c>
      <c r="AS116" s="80" cm="1">
        <f t="array" ref="AS116">E116*L116</f>
        <v>0</v>
      </c>
      <c r="AT116" s="80" cm="1">
        <f t="array" ref="AT116">M116*E116</f>
        <v>0</v>
      </c>
      <c r="AU116" s="80" cm="1">
        <f t="array" ref="AU116">N116*E116</f>
        <v>0</v>
      </c>
      <c r="AV116" s="80" cm="1">
        <f t="array" ref="AV116">O116*E116</f>
        <v>0</v>
      </c>
      <c r="AW116" s="80" cm="1">
        <f t="array" ref="AW116">P116*E116</f>
        <v>0</v>
      </c>
      <c r="AX116" s="80" cm="1">
        <f t="array" ref="AX116">Q116*E116</f>
        <v>0</v>
      </c>
      <c r="AY116" s="80" cm="1">
        <f t="array" ref="AY116">R116*E116</f>
        <v>0</v>
      </c>
      <c r="AZ116" s="80" cm="1">
        <f t="array" ref="AZ116">S116*E116</f>
        <v>0</v>
      </c>
      <c r="BA116" s="80" cm="1">
        <f t="array" ref="BA116">T116*E116</f>
        <v>0</v>
      </c>
      <c r="BB116" s="80" cm="1">
        <f t="array" ref="BB116">U116*E116</f>
        <v>0</v>
      </c>
      <c r="BC116" s="80" cm="1">
        <f t="array" ref="BC116">V116*E116</f>
        <v>0</v>
      </c>
      <c r="BD116" s="7"/>
      <c r="BE116" s="7"/>
      <c r="BF116" s="17"/>
      <c r="BG116" s="18"/>
    </row>
    <row r="117" spans="1:59" ht="45" hidden="1" customHeight="1" x14ac:dyDescent="0.45">
      <c r="A117" s="126"/>
      <c r="B117" s="127"/>
      <c r="C117" s="127"/>
      <c r="D117" s="127"/>
      <c r="E117" s="128">
        <v>0</v>
      </c>
      <c r="F117" s="129" cm="1">
        <f t="array" ref="F117">AJ117</f>
        <v>0</v>
      </c>
      <c r="G117" s="129" cm="1">
        <f t="array" ref="G117">E117*F117</f>
        <v>0</v>
      </c>
      <c r="H117" s="129"/>
      <c r="I117" s="130"/>
      <c r="J117" s="131"/>
      <c r="K117" s="132"/>
      <c r="L117" s="94">
        <v>0</v>
      </c>
      <c r="M117" s="94">
        <v>0</v>
      </c>
      <c r="N117" s="94">
        <v>0</v>
      </c>
      <c r="O117" s="94">
        <v>0</v>
      </c>
      <c r="P117" s="94">
        <v>0</v>
      </c>
      <c r="Q117" s="94">
        <v>0</v>
      </c>
      <c r="R117" s="94">
        <v>0</v>
      </c>
      <c r="S117" s="94">
        <v>0</v>
      </c>
      <c r="T117" s="94">
        <v>0</v>
      </c>
      <c r="U117" s="94">
        <v>0</v>
      </c>
      <c r="V117" s="94">
        <v>0</v>
      </c>
      <c r="W117" s="95">
        <v>0</v>
      </c>
      <c r="X117" s="95">
        <v>0</v>
      </c>
      <c r="Y117" s="95">
        <v>0</v>
      </c>
      <c r="Z117" s="95">
        <v>0</v>
      </c>
      <c r="AA117" s="95">
        <v>0</v>
      </c>
      <c r="AB117" s="95">
        <v>0</v>
      </c>
      <c r="AC117" s="96" t="s">
        <v>2</v>
      </c>
      <c r="AD117" s="94">
        <v>375</v>
      </c>
      <c r="AE117" s="94">
        <v>375</v>
      </c>
      <c r="AF117" s="94">
        <v>375</v>
      </c>
      <c r="AG117" s="94">
        <v>375</v>
      </c>
      <c r="AH117" s="94">
        <v>400</v>
      </c>
      <c r="AI117" s="95">
        <v>2</v>
      </c>
      <c r="AJ117" s="94" cm="1">
        <f t="array" ref="AJ117">(L117+M117+N117+O117+P117+Q117+R117+S117+T117+U117+V117+W117*AD117+X117*AE117+Y117*AF117+Z117*AF117+AA117*AG117+AB117*AH117)*AI117</f>
        <v>0</v>
      </c>
      <c r="AK117" s="6" cm="1">
        <f t="array" ref="AK117">SUM(L117:V117)</f>
        <v>0</v>
      </c>
      <c r="AL117" s="80" cm="1">
        <f t="array" ref="AL117">W117*E117</f>
        <v>0</v>
      </c>
      <c r="AM117" s="80" cm="1">
        <f t="array" ref="AM117">X117*E117</f>
        <v>0</v>
      </c>
      <c r="AN117" s="80" cm="1">
        <f t="array" ref="AN117">Y117*E117</f>
        <v>0</v>
      </c>
      <c r="AO117" s="80" cm="1">
        <f t="array" ref="AO117">Z117*E117</f>
        <v>0</v>
      </c>
      <c r="AP117" s="80" cm="1">
        <f t="array" ref="AP117">AA117*E117</f>
        <v>0</v>
      </c>
      <c r="AQ117" s="80" cm="1">
        <f t="array" ref="AQ117">AB117*E117</f>
        <v>0</v>
      </c>
      <c r="AR117" s="46" t="str" cm="1">
        <f t="array" ref="AR117">AC117</f>
        <v xml:space="preserve"> </v>
      </c>
      <c r="AS117" s="80" cm="1">
        <f t="array" ref="AS117">E117*L117</f>
        <v>0</v>
      </c>
      <c r="AT117" s="80" cm="1">
        <f t="array" ref="AT117">M117*E117</f>
        <v>0</v>
      </c>
      <c r="AU117" s="80" cm="1">
        <f t="array" ref="AU117">N117*E117</f>
        <v>0</v>
      </c>
      <c r="AV117" s="80" cm="1">
        <f t="array" ref="AV117">O117*E117</f>
        <v>0</v>
      </c>
      <c r="AW117" s="80" cm="1">
        <f t="array" ref="AW117">P117*E117</f>
        <v>0</v>
      </c>
      <c r="AX117" s="80" cm="1">
        <f t="array" ref="AX117">Q117*E117</f>
        <v>0</v>
      </c>
      <c r="AY117" s="80" cm="1">
        <f t="array" ref="AY117">R117*E117</f>
        <v>0</v>
      </c>
      <c r="AZ117" s="80" cm="1">
        <f t="array" ref="AZ117">S117*E117</f>
        <v>0</v>
      </c>
      <c r="BA117" s="80" cm="1">
        <f t="array" ref="BA117">T117*E117</f>
        <v>0</v>
      </c>
      <c r="BB117" s="80" cm="1">
        <f t="array" ref="BB117">U117*E117</f>
        <v>0</v>
      </c>
      <c r="BC117" s="80" cm="1">
        <f t="array" ref="BC117">V117*E117</f>
        <v>0</v>
      </c>
      <c r="BD117" s="7"/>
      <c r="BE117" s="7"/>
      <c r="BF117" s="17"/>
      <c r="BG117" s="18"/>
    </row>
    <row r="118" spans="1:59" ht="45" hidden="1" customHeight="1" x14ac:dyDescent="0.45">
      <c r="A118" s="126"/>
      <c r="B118" s="127"/>
      <c r="C118" s="127"/>
      <c r="D118" s="127"/>
      <c r="E118" s="128">
        <v>0</v>
      </c>
      <c r="F118" s="129" cm="1">
        <f t="array" ref="F118">AJ118</f>
        <v>0</v>
      </c>
      <c r="G118" s="129" cm="1">
        <f t="array" ref="G118">E118*F118</f>
        <v>0</v>
      </c>
      <c r="H118" s="129"/>
      <c r="I118" s="130"/>
      <c r="J118" s="131"/>
      <c r="K118" s="132"/>
      <c r="L118" s="94">
        <v>0</v>
      </c>
      <c r="M118" s="94">
        <v>0</v>
      </c>
      <c r="N118" s="94">
        <v>0</v>
      </c>
      <c r="O118" s="94">
        <v>0</v>
      </c>
      <c r="P118" s="94">
        <v>0</v>
      </c>
      <c r="Q118" s="94">
        <v>0</v>
      </c>
      <c r="R118" s="94">
        <v>0</v>
      </c>
      <c r="S118" s="94">
        <v>0</v>
      </c>
      <c r="T118" s="94">
        <v>0</v>
      </c>
      <c r="U118" s="94">
        <v>0</v>
      </c>
      <c r="V118" s="94">
        <v>0</v>
      </c>
      <c r="W118" s="95">
        <v>0</v>
      </c>
      <c r="X118" s="95">
        <v>0</v>
      </c>
      <c r="Y118" s="95">
        <v>0</v>
      </c>
      <c r="Z118" s="95">
        <v>0</v>
      </c>
      <c r="AA118" s="95">
        <v>0</v>
      </c>
      <c r="AB118" s="95">
        <v>0</v>
      </c>
      <c r="AC118" s="96" t="s">
        <v>2</v>
      </c>
      <c r="AD118" s="94">
        <v>375</v>
      </c>
      <c r="AE118" s="94">
        <v>375</v>
      </c>
      <c r="AF118" s="94">
        <v>375</v>
      </c>
      <c r="AG118" s="94">
        <v>375</v>
      </c>
      <c r="AH118" s="94">
        <v>400</v>
      </c>
      <c r="AI118" s="95">
        <v>2</v>
      </c>
      <c r="AJ118" s="94" cm="1">
        <f t="array" ref="AJ118">(L118+M118+N118+O118+P118+Q118+R118+S118+T118+U118+V118+W118*AD118+X118*AE118+Y118*AF118+Z118*AF118+AA118*AG118+AB118*AH118)*AI118</f>
        <v>0</v>
      </c>
      <c r="AK118" s="6" cm="1">
        <f t="array" ref="AK118">SUM(L118:V118)</f>
        <v>0</v>
      </c>
      <c r="AL118" s="80" cm="1">
        <f t="array" ref="AL118">W118*E118</f>
        <v>0</v>
      </c>
      <c r="AM118" s="80" cm="1">
        <f t="array" ref="AM118">X118*E118</f>
        <v>0</v>
      </c>
      <c r="AN118" s="80" cm="1">
        <f t="array" ref="AN118">Y118*E118</f>
        <v>0</v>
      </c>
      <c r="AO118" s="80" cm="1">
        <f t="array" ref="AO118">Z118*E118</f>
        <v>0</v>
      </c>
      <c r="AP118" s="80" cm="1">
        <f t="array" ref="AP118">AA118*E118</f>
        <v>0</v>
      </c>
      <c r="AQ118" s="80" cm="1">
        <f t="array" ref="AQ118">AB118*E118</f>
        <v>0</v>
      </c>
      <c r="AR118" s="46" t="str" cm="1">
        <f t="array" ref="AR118">AC118</f>
        <v xml:space="preserve"> </v>
      </c>
      <c r="AS118" s="80" cm="1">
        <f t="array" ref="AS118">E118*L118</f>
        <v>0</v>
      </c>
      <c r="AT118" s="80" cm="1">
        <f t="array" ref="AT118">M118*E118</f>
        <v>0</v>
      </c>
      <c r="AU118" s="80" cm="1">
        <f t="array" ref="AU118">N118*E118</f>
        <v>0</v>
      </c>
      <c r="AV118" s="80" cm="1">
        <f t="array" ref="AV118">O118*E118</f>
        <v>0</v>
      </c>
      <c r="AW118" s="80" cm="1">
        <f t="array" ref="AW118">P118*E118</f>
        <v>0</v>
      </c>
      <c r="AX118" s="80" cm="1">
        <f t="array" ref="AX118">Q118*E118</f>
        <v>0</v>
      </c>
      <c r="AY118" s="80" cm="1">
        <f t="array" ref="AY118">R118*E118</f>
        <v>0</v>
      </c>
      <c r="AZ118" s="80" cm="1">
        <f t="array" ref="AZ118">S118*E118</f>
        <v>0</v>
      </c>
      <c r="BA118" s="80" cm="1">
        <f t="array" ref="BA118">T118*E118</f>
        <v>0</v>
      </c>
      <c r="BB118" s="80" cm="1">
        <f t="array" ref="BB118">U118*E118</f>
        <v>0</v>
      </c>
      <c r="BC118" s="80" cm="1">
        <f t="array" ref="BC118">V118*E118</f>
        <v>0</v>
      </c>
      <c r="BD118" s="7"/>
      <c r="BE118" s="7"/>
      <c r="BF118" s="17"/>
      <c r="BG118" s="18"/>
    </row>
    <row r="119" spans="1:59" ht="45" hidden="1" customHeight="1" x14ac:dyDescent="0.45">
      <c r="A119" s="126"/>
      <c r="B119" s="133"/>
      <c r="C119" s="127"/>
      <c r="D119" s="127"/>
      <c r="E119" s="128">
        <v>0</v>
      </c>
      <c r="F119" s="129" cm="1">
        <f t="array" ref="F119">AJ119</f>
        <v>0</v>
      </c>
      <c r="G119" s="129" cm="1">
        <f t="array" ref="G119">E119*F119</f>
        <v>0</v>
      </c>
      <c r="H119" s="129"/>
      <c r="I119" s="130"/>
      <c r="J119" s="131"/>
      <c r="K119" s="132"/>
      <c r="L119" s="94">
        <v>0</v>
      </c>
      <c r="M119" s="94">
        <v>0</v>
      </c>
      <c r="N119" s="94">
        <v>0</v>
      </c>
      <c r="O119" s="94">
        <v>0</v>
      </c>
      <c r="P119" s="94">
        <v>0</v>
      </c>
      <c r="Q119" s="94">
        <v>0</v>
      </c>
      <c r="R119" s="94">
        <v>0</v>
      </c>
      <c r="S119" s="94">
        <v>0</v>
      </c>
      <c r="T119" s="94">
        <v>0</v>
      </c>
      <c r="U119" s="94">
        <v>0</v>
      </c>
      <c r="V119" s="94">
        <v>0</v>
      </c>
      <c r="W119" s="95">
        <v>0</v>
      </c>
      <c r="X119" s="95">
        <v>0</v>
      </c>
      <c r="Y119" s="95">
        <v>0</v>
      </c>
      <c r="Z119" s="95">
        <v>0</v>
      </c>
      <c r="AA119" s="95">
        <v>0</v>
      </c>
      <c r="AB119" s="95">
        <v>0</v>
      </c>
      <c r="AC119" s="96" t="s">
        <v>2</v>
      </c>
      <c r="AD119" s="94">
        <v>375</v>
      </c>
      <c r="AE119" s="94">
        <v>375</v>
      </c>
      <c r="AF119" s="94">
        <v>375</v>
      </c>
      <c r="AG119" s="94">
        <v>375</v>
      </c>
      <c r="AH119" s="94">
        <v>400</v>
      </c>
      <c r="AI119" s="95">
        <v>2</v>
      </c>
      <c r="AJ119" s="94" cm="1">
        <f t="array" ref="AJ119">(L119+M119+N119+O119+P119+Q119+R119+S119+T119+U119+V119+W119*AD119+X119*AE119+Y119*AF119+Z119*AF119+AA119*AG119+AB119*AH119)*AI119</f>
        <v>0</v>
      </c>
      <c r="AK119" s="6" cm="1">
        <f t="array" ref="AK119">SUM(L119:V119)</f>
        <v>0</v>
      </c>
      <c r="AL119" s="80" cm="1">
        <f t="array" ref="AL119">W119*E119</f>
        <v>0</v>
      </c>
      <c r="AM119" s="80" cm="1">
        <f t="array" ref="AM119">X119*E119</f>
        <v>0</v>
      </c>
      <c r="AN119" s="80" cm="1">
        <f t="array" ref="AN119">Y119*E119</f>
        <v>0</v>
      </c>
      <c r="AO119" s="80" cm="1">
        <f t="array" ref="AO119">Z119*E119</f>
        <v>0</v>
      </c>
      <c r="AP119" s="80" cm="1">
        <f t="array" ref="AP119">AA119*E119</f>
        <v>0</v>
      </c>
      <c r="AQ119" s="80" cm="1">
        <f t="array" ref="AQ119">AB119*E119</f>
        <v>0</v>
      </c>
      <c r="AR119" s="46" t="str" cm="1">
        <f t="array" ref="AR119">AC119</f>
        <v xml:space="preserve"> </v>
      </c>
      <c r="AS119" s="80" cm="1">
        <f t="array" ref="AS119">E119*L119</f>
        <v>0</v>
      </c>
      <c r="AT119" s="80" cm="1">
        <f t="array" ref="AT119">M119*E119</f>
        <v>0</v>
      </c>
      <c r="AU119" s="80" cm="1">
        <f t="array" ref="AU119">N119*E119</f>
        <v>0</v>
      </c>
      <c r="AV119" s="80" cm="1">
        <f t="array" ref="AV119">O119*E119</f>
        <v>0</v>
      </c>
      <c r="AW119" s="80" cm="1">
        <f t="array" ref="AW119">P119*E119</f>
        <v>0</v>
      </c>
      <c r="AX119" s="80" cm="1">
        <f t="array" ref="AX119">Q119*E119</f>
        <v>0</v>
      </c>
      <c r="AY119" s="80" cm="1">
        <f t="array" ref="AY119">R119*E119</f>
        <v>0</v>
      </c>
      <c r="AZ119" s="80" cm="1">
        <f t="array" ref="AZ119">S119*E119</f>
        <v>0</v>
      </c>
      <c r="BA119" s="80" cm="1">
        <f t="array" ref="BA119">T119*E119</f>
        <v>0</v>
      </c>
      <c r="BB119" s="80" cm="1">
        <f t="array" ref="BB119">U119*E119</f>
        <v>0</v>
      </c>
      <c r="BC119" s="80" cm="1">
        <f t="array" ref="BC119">V119*E119</f>
        <v>0</v>
      </c>
      <c r="BD119" s="7"/>
      <c r="BE119" s="7"/>
      <c r="BF119" s="17"/>
      <c r="BG119" s="18"/>
    </row>
    <row r="120" spans="1:59" ht="45" hidden="1" customHeight="1" x14ac:dyDescent="0.45">
      <c r="A120" s="134"/>
      <c r="B120" s="135"/>
      <c r="C120" s="135"/>
      <c r="D120" s="136"/>
      <c r="E120" s="137" t="s">
        <v>2</v>
      </c>
      <c r="F120" s="137" t="s">
        <v>2</v>
      </c>
      <c r="G120" s="137" t="s">
        <v>2</v>
      </c>
      <c r="H120" s="138" cm="1">
        <f t="array" ref="H120">SUM(G111:G119)</f>
        <v>0</v>
      </c>
      <c r="I120" s="139"/>
      <c r="J120" s="140"/>
      <c r="K120" s="141"/>
      <c r="L120" s="105" t="s">
        <v>45</v>
      </c>
      <c r="M120" s="105" t="s">
        <v>24</v>
      </c>
      <c r="N120" s="105" t="s">
        <v>25</v>
      </c>
      <c r="O120" s="105" t="s">
        <v>26</v>
      </c>
      <c r="P120" s="105" t="s">
        <v>27</v>
      </c>
      <c r="Q120" s="105" t="s">
        <v>28</v>
      </c>
      <c r="R120" s="105" t="s">
        <v>29</v>
      </c>
      <c r="S120" s="105" t="s">
        <v>30</v>
      </c>
      <c r="T120" s="105" t="s">
        <v>31</v>
      </c>
      <c r="U120" s="105" t="s">
        <v>32</v>
      </c>
      <c r="V120" s="105" t="s">
        <v>33</v>
      </c>
      <c r="W120" s="105" t="s">
        <v>46</v>
      </c>
      <c r="X120" s="105" t="s">
        <v>47</v>
      </c>
      <c r="Y120" s="105" t="s">
        <v>48</v>
      </c>
      <c r="Z120" s="105" t="s">
        <v>49</v>
      </c>
      <c r="AA120" s="105" t="s">
        <v>50</v>
      </c>
      <c r="AB120" s="105" t="s">
        <v>51</v>
      </c>
      <c r="AC120" s="105" t="s">
        <v>52</v>
      </c>
      <c r="AD120" s="105" t="s">
        <v>53</v>
      </c>
      <c r="AE120" s="105" t="s">
        <v>54</v>
      </c>
      <c r="AF120" s="105" t="s">
        <v>55</v>
      </c>
      <c r="AG120" s="105" t="s">
        <v>56</v>
      </c>
      <c r="AH120" s="105" t="s">
        <v>57</v>
      </c>
      <c r="AI120" s="105" t="s">
        <v>58</v>
      </c>
      <c r="AJ120" s="106" t="s">
        <v>2</v>
      </c>
      <c r="AK120" s="46" t="s">
        <v>2</v>
      </c>
      <c r="AL120" s="46" t="s">
        <v>2</v>
      </c>
      <c r="AM120" s="46" t="s">
        <v>2</v>
      </c>
      <c r="AN120" s="46" t="s">
        <v>2</v>
      </c>
      <c r="AO120" s="46" t="s">
        <v>2</v>
      </c>
      <c r="AP120" s="46" t="s">
        <v>2</v>
      </c>
      <c r="AQ120" s="46" t="s">
        <v>2</v>
      </c>
      <c r="AR120" s="46" t="str" cm="1">
        <f t="array" ref="AR120">AC120</f>
        <v>popis speciální činnosti</v>
      </c>
      <c r="AS120" s="46" t="s">
        <v>2</v>
      </c>
      <c r="AT120" s="46" t="s">
        <v>2</v>
      </c>
      <c r="AU120" s="46" t="s">
        <v>2</v>
      </c>
      <c r="AV120" s="46" t="s">
        <v>2</v>
      </c>
      <c r="AW120" s="46" t="s">
        <v>2</v>
      </c>
      <c r="AX120" s="46" t="s">
        <v>2</v>
      </c>
      <c r="AY120" s="46" t="s">
        <v>2</v>
      </c>
      <c r="AZ120" s="46" t="s">
        <v>2</v>
      </c>
      <c r="BA120" s="46" t="s">
        <v>2</v>
      </c>
      <c r="BB120" s="46" t="s">
        <v>2</v>
      </c>
      <c r="BC120" s="46" t="s">
        <v>2</v>
      </c>
      <c r="BD120" s="7"/>
      <c r="BE120" s="7"/>
      <c r="BF120" s="17"/>
      <c r="BG120" s="18"/>
    </row>
    <row r="121" spans="1:59" ht="95.25" thickBot="1" x14ac:dyDescent="0.55000000000000004">
      <c r="A121" s="108" t="s">
        <v>175</v>
      </c>
      <c r="B121" s="109"/>
      <c r="C121" s="109"/>
      <c r="D121" s="110" t="s">
        <v>2</v>
      </c>
      <c r="E121" s="109"/>
      <c r="F121" s="111"/>
      <c r="G121" s="111"/>
      <c r="H121" s="142" cm="1">
        <f t="array" ref="H121">H109+H120</f>
        <v>0</v>
      </c>
      <c r="I121" s="112" t="s">
        <v>2</v>
      </c>
      <c r="J121" s="113" t="s">
        <v>2</v>
      </c>
      <c r="K121" s="143"/>
      <c r="L121" s="144"/>
      <c r="M121" s="144"/>
      <c r="N121" s="144"/>
      <c r="O121" s="144"/>
      <c r="P121" s="144"/>
      <c r="Q121" s="144"/>
      <c r="R121" s="144"/>
      <c r="S121" s="144"/>
      <c r="T121" s="144"/>
      <c r="U121" s="144"/>
      <c r="V121" s="144"/>
      <c r="W121" s="144"/>
      <c r="X121" s="144"/>
      <c r="Y121" s="145"/>
      <c r="Z121" s="145"/>
      <c r="AA121" s="145"/>
      <c r="AB121" s="145"/>
      <c r="AC121" s="145"/>
      <c r="AD121" s="144"/>
      <c r="AE121" s="144"/>
      <c r="AF121" s="144"/>
      <c r="AG121" s="144"/>
      <c r="AH121" s="144"/>
      <c r="AI121" s="145"/>
      <c r="AJ121" s="144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17"/>
      <c r="BG121" s="18"/>
    </row>
    <row r="122" spans="1:59" ht="45" customHeight="1" x14ac:dyDescent="0.25">
      <c r="A122" s="119" t="s">
        <v>2</v>
      </c>
      <c r="B122" s="146"/>
      <c r="C122" s="146"/>
      <c r="D122" s="147"/>
      <c r="E122" s="148" t="s">
        <v>2</v>
      </c>
      <c r="F122" s="149"/>
      <c r="G122" s="148" t="s">
        <v>2</v>
      </c>
      <c r="H122" s="148" t="s">
        <v>2</v>
      </c>
      <c r="I122" s="150" t="s">
        <v>2</v>
      </c>
      <c r="J122" s="151" t="s">
        <v>2</v>
      </c>
      <c r="K122" s="152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6"/>
      <c r="AG122" s="7"/>
      <c r="AH122" s="6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153"/>
      <c r="BG122" s="154"/>
    </row>
  </sheetData>
  <sheetProtection algorithmName="SHA-512" hashValue="JiJtbkPgfJdmapA/30f/f6JMMUrlp7XoDvhpFTUteBdCdzNi/5fvEvKNYNTPxQqtQ9ZjbdJXz09qVji0PLhx3Q==" saltValue="DCy96ayIWcdfcgyl7E8zgw==" spinCount="100000" sheet="1" objects="1" scenarios="1" selectLockedCells="1"/>
  <mergeCells count="4">
    <mergeCell ref="I3:K3"/>
    <mergeCell ref="I4:K4"/>
    <mergeCell ref="E10:G10"/>
    <mergeCell ref="H7:J7"/>
  </mergeCells>
  <hyperlinks>
    <hyperlink ref="I4" r:id="rId1" xr:uid="{00000000-0004-0000-0000-000000000000}"/>
  </hyperlinks>
  <pageMargins left="0.70866099999999999" right="0.70866099999999999" top="0.78740200000000005" bottom="0.78740200000000005" header="0.31496099999999999" footer="0.31496099999999999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CN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Rozpočet pro účely hodnocení</dc:title>
  <cp:lastModifiedBy>Bc. Forbelský Jan</cp:lastModifiedBy>
  <dcterms:modified xsi:type="dcterms:W3CDTF">2026-01-27T14:03:39Z</dcterms:modified>
</cp:coreProperties>
</file>