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5\35 - 2025 Terapeutický laser II\_vyhlášení\"/>
    </mc:Choice>
  </mc:AlternateContent>
  <xr:revisionPtr revIDLastSave="0" documentId="13_ncr:1_{73B214A7-1D04-4F68-95AC-6DC22FB3FC1E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A18" i="1" l="1"/>
  <c r="E17" i="1"/>
  <c r="D17" i="1"/>
  <c r="B17" i="1"/>
  <c r="B19" i="1"/>
  <c r="D18" i="1" l="1"/>
  <c r="D10" i="1"/>
  <c r="E10" i="1" s="1"/>
  <c r="E18" i="1" l="1"/>
  <c r="D14" i="1"/>
  <c r="E14" i="1" l="1"/>
  <c r="D6" i="1"/>
  <c r="D20" i="1" s="1"/>
  <c r="E6" i="1" l="1"/>
</calcChain>
</file>

<file path=xl/sharedStrings.xml><?xml version="1.0" encoding="utf-8"?>
<sst xmlns="http://schemas.openxmlformats.org/spreadsheetml/2006/main" count="38" uniqueCount="25">
  <si>
    <t>Cena za kus bez DPH</t>
  </si>
  <si>
    <t>Počet ks</t>
  </si>
  <si>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</si>
  <si>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</si>
  <si>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</si>
  <si>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</si>
  <si>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</si>
  <si>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</si>
  <si>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</si>
  <si>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</si>
  <si>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</si>
  <si>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</si>
  <si>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</si>
  <si>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Počet jednotek</t>
  </si>
  <si>
    <t>Cena za jednu BTK bez DPH</t>
  </si>
  <si>
    <t>Cena za jednu hodinu práce bez DPH</t>
  </si>
  <si>
    <t>Bezpečnostně-technické kontroly v pozáruční době</t>
  </si>
  <si>
    <t>Opravy v pozáruční době</t>
  </si>
  <si>
    <t>BTK (včetně případné výměny předepsaných dílů a servisních kitů) ve výši 7 BTK na dobu životnosti</t>
  </si>
  <si>
    <t>Terapeutický laser</t>
  </si>
  <si>
    <t>Opravy (vč. cestovného) ve výši 7 hodin na dobu životnosti</t>
  </si>
  <si>
    <t>Ano</t>
  </si>
  <si>
    <t>Kalibrace*</t>
  </si>
  <si>
    <t>* dodavatel vybere možnost Ano/Ne podle toho, zda jím nabízený přístroj vyžaduje kalibrace. Pokud nabízený přístroj kalibraci nevyžaduje, vybere možnost Ne a do pole pro cenu vepíše "Nerelevantní". Pokud dodavatel vybere možnost Ano, uvede cenu za jednu kalibraci v Kč bez DPH.</t>
  </si>
  <si>
    <t>** účastník může upravit počet podle skutečně předepsaných kalibrací po dobu uvedenou v pozáruční smlouvě (např. pokud nabízený přístroj má kalibrace po 2 letech)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</si>
</sst>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 applyProtection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44" fontId="2" fillId="0" borderId="15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3" fillId="2" borderId="15" xfId="1" applyFont="1" applyFill="1" applyBorder="1" applyAlignment="1" applyProtection="1">
      <alignment vertical="center"/>
      <protection locked="0"/>
    </xf>
    <xf numFmtId="44" fontId="2" fillId="0" borderId="15" xfId="1" applyFont="1" applyBorder="1" applyAlignment="1" applyProtection="1">
      <alignment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30"/>
  <sheetViews>
    <sheetView tabSelected="1" zoomScaleNormal="100" workbookViewId="0">
      <selection activeCell="B26" sqref="B26:D26"/>
    </sheetView>
  </sheetViews>
  <sheetFormatPr defaultRowHeight="15" x14ac:dyDescent="0.25"/>
  <cols>
    <col min="1" max="1" width="58.85546875" customWidth="1"/>
    <col min="2" max="2" width="47" bestFit="1" customWidth="1"/>
    <col min="3" max="3" width="22.85546875" bestFit="1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31" t="s">
        <v>6</v>
      </c>
      <c r="B2" s="32"/>
      <c r="C2" s="32"/>
      <c r="D2" s="32"/>
      <c r="E2" s="33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19</v>
      </c>
      <c r="B4" s="5"/>
      <c r="C4" s="5"/>
      <c r="D4" s="5"/>
      <c r="E4" s="6"/>
    </row>
    <row r="5" spans="1:5" ht="21" x14ac:dyDescent="0.35">
      <c r="A5" s="7" t="s">
        <v>4</v>
      </c>
      <c r="B5" s="8" t="s">
        <v>0</v>
      </c>
      <c r="C5" s="8" t="s">
        <v>1</v>
      </c>
      <c r="D5" s="8" t="s">
        <v>2</v>
      </c>
      <c r="E5" s="9" t="s">
        <v>3</v>
      </c>
    </row>
    <row r="6" spans="1:5" ht="21" x14ac:dyDescent="0.35">
      <c r="A6" s="10" t="s">
        <v>19</v>
      </c>
      <c r="B6" s="24"/>
      <c r="C6" s="11">
        <v>1</v>
      </c>
      <c r="D6" s="25">
        <f>B6*C6</f>
        <v>0</v>
      </c>
      <c r="E6" s="12">
        <f>D6*1.21</f>
        <v>0</v>
      </c>
    </row>
    <row r="7" spans="1:5" ht="21.75" thickBot="1" x14ac:dyDescent="0.4">
      <c r="A7" s="13"/>
      <c r="B7" s="14"/>
      <c r="C7" s="14"/>
      <c r="D7" s="14"/>
      <c r="E7" s="15"/>
    </row>
    <row r="8" spans="1:5" ht="21.75" thickBot="1" x14ac:dyDescent="0.4">
      <c r="A8" s="4" t="s">
        <v>16</v>
      </c>
      <c r="B8" s="5"/>
      <c r="C8" s="5"/>
      <c r="D8" s="5"/>
      <c r="E8" s="6"/>
    </row>
    <row r="9" spans="1:5" ht="21" x14ac:dyDescent="0.35">
      <c r="A9" s="7" t="s">
        <v>4</v>
      </c>
      <c r="B9" s="8" t="s">
        <v>14</v>
      </c>
      <c r="C9" s="8" t="s">
        <v>13</v>
      </c>
      <c r="D9" s="8" t="s">
        <v>2</v>
      </c>
      <c r="E9" s="9" t="s">
        <v>3</v>
      </c>
    </row>
    <row r="10" spans="1:5" ht="63" x14ac:dyDescent="0.35">
      <c r="A10" s="10" t="s">
        <v>18</v>
      </c>
      <c r="B10" s="24"/>
      <c r="C10" s="11">
        <v>7</v>
      </c>
      <c r="D10" s="16">
        <f>B10*C10</f>
        <v>0</v>
      </c>
      <c r="E10" s="17">
        <f>D10*1.21</f>
        <v>0</v>
      </c>
    </row>
    <row r="11" spans="1:5" ht="21.75" thickBot="1" x14ac:dyDescent="0.4">
      <c r="A11" s="13"/>
      <c r="B11" s="14"/>
      <c r="C11" s="14"/>
      <c r="D11" s="14"/>
      <c r="E11" s="15"/>
    </row>
    <row r="12" spans="1:5" ht="21.75" thickBot="1" x14ac:dyDescent="0.4">
      <c r="A12" s="4" t="s">
        <v>17</v>
      </c>
      <c r="B12" s="5"/>
      <c r="C12" s="5"/>
      <c r="D12" s="5"/>
      <c r="E12" s="6"/>
    </row>
    <row r="13" spans="1:5" ht="21" x14ac:dyDescent="0.35">
      <c r="A13" s="7" t="s">
        <v>4</v>
      </c>
      <c r="B13" s="8" t="s">
        <v>15</v>
      </c>
      <c r="C13" s="8" t="s">
        <v>13</v>
      </c>
      <c r="D13" s="8" t="s">
        <v>2</v>
      </c>
      <c r="E13" s="9" t="s">
        <v>3</v>
      </c>
    </row>
    <row r="14" spans="1:5" ht="42" x14ac:dyDescent="0.35">
      <c r="A14" s="10" t="s">
        <v>20</v>
      </c>
      <c r="B14" s="24"/>
      <c r="C14" s="11">
        <v>7</v>
      </c>
      <c r="D14" s="16">
        <f>B14*C14</f>
        <v>0</v>
      </c>
      <c r="E14" s="17">
        <f>D14*1.21</f>
        <v>0</v>
      </c>
    </row>
    <row r="15" spans="1:5" ht="21.75" thickBot="1" x14ac:dyDescent="0.4">
      <c r="A15" s="13"/>
      <c r="B15" s="14"/>
      <c r="C15" s="14"/>
      <c r="D15" s="14"/>
      <c r="E15" s="15"/>
    </row>
    <row r="16" spans="1:5" ht="21.75" thickBot="1" x14ac:dyDescent="0.4">
      <c r="A16" s="4" t="s">
        <v>22</v>
      </c>
      <c r="B16" s="29" t="s">
        <v>21</v>
      </c>
      <c r="C16" s="5"/>
      <c r="D16" s="5"/>
      <c r="E16" s="6"/>
    </row>
    <row r="17" spans="1:5" ht="21" x14ac:dyDescent="0.35">
      <c r="A17" s="7" t="s">
        <v>4</v>
      </c>
      <c r="B17" s="8" t="str">
        <f>IF(B16="Ano","Cena za jednu kalibraci bez DPH"," ")</f>
        <v>Cena za jednu kalibraci bez DPH</v>
      </c>
      <c r="C17" s="8" t="str">
        <f>IF(B16="Ano","Počet jednotek**"," ")</f>
        <v>Počet jednotek**</v>
      </c>
      <c r="D17" s="8" t="str">
        <f>IF(B16="Ano","Cena celkem bez DPH"," ")</f>
        <v>Cena celkem bez DPH</v>
      </c>
      <c r="E17" s="9" t="str">
        <f>IF(B16="Ano","Cena celkem vč. DPH"," ")</f>
        <v>Cena celkem vč. DPH</v>
      </c>
    </row>
    <row r="18" spans="1:5" ht="21" x14ac:dyDescent="0.25">
      <c r="A18" s="11" t="str">
        <f>IF(B16="Ano","Kalibrace","Přístroj nevyžaduje kalibrace")</f>
        <v>Kalibrace</v>
      </c>
      <c r="B18" s="24"/>
      <c r="C18" s="28">
        <v>7</v>
      </c>
      <c r="D18" s="16">
        <f>IF(B16="Ne","Nerelevantní",B18*C18)</f>
        <v>0</v>
      </c>
      <c r="E18" s="17">
        <f>IF(B16="Ne","Nerelevantní",D18*1.21)</f>
        <v>0</v>
      </c>
    </row>
    <row r="19" spans="1:5" ht="21.75" thickBot="1" x14ac:dyDescent="0.4">
      <c r="A19" s="13"/>
      <c r="B19" s="27" t="str">
        <f>IF(B16="Ne","Cena nerelevantní"," ")</f>
        <v xml:space="preserve"> </v>
      </c>
      <c r="C19" s="14"/>
      <c r="D19" s="14"/>
      <c r="E19" s="15"/>
    </row>
    <row r="20" spans="1:5" ht="21.75" thickBot="1" x14ac:dyDescent="0.4">
      <c r="A20" s="18" t="s">
        <v>5</v>
      </c>
      <c r="B20" s="19"/>
      <c r="C20" s="19"/>
      <c r="D20" s="20">
        <f>IF(B16="Ano",(D14+D6+D10+D18),(D14+D6+D10))</f>
        <v>0</v>
      </c>
      <c r="E20" s="21"/>
    </row>
    <row r="22" spans="1:5" ht="30" customHeight="1" x14ac:dyDescent="0.25">
      <c r="A22" s="34" t="s">
        <v>23</v>
      </c>
      <c r="B22" s="34"/>
      <c r="C22" s="34"/>
      <c r="D22" s="34"/>
      <c r="E22" s="34"/>
    </row>
    <row r="23" spans="1:5" x14ac:dyDescent="0.25">
      <c r="A23" s="26"/>
      <c r="B23" s="26"/>
      <c r="C23" s="26"/>
      <c r="D23" s="26"/>
      <c r="E23" s="26"/>
    </row>
    <row r="24" spans="1:5" x14ac:dyDescent="0.25">
      <c r="A24" t="s">
        <v>24</v>
      </c>
      <c r="B24" s="26"/>
      <c r="C24" s="26"/>
      <c r="D24" s="26"/>
      <c r="E24" s="26"/>
    </row>
    <row r="26" spans="1:5" ht="21" x14ac:dyDescent="0.35">
      <c r="A26" s="22" t="s">
        <v>7</v>
      </c>
      <c r="B26" s="30" t="s">
        <v>12</v>
      </c>
      <c r="C26" s="30"/>
      <c r="D26" s="30"/>
    </row>
    <row r="27" spans="1:5" ht="21" x14ac:dyDescent="0.35">
      <c r="A27" s="23" t="s">
        <v>8</v>
      </c>
      <c r="B27" s="30" t="s">
        <v>12</v>
      </c>
      <c r="C27" s="30"/>
      <c r="D27" s="30"/>
    </row>
    <row r="28" spans="1:5" ht="21" x14ac:dyDescent="0.35">
      <c r="A28" s="23" t="s">
        <v>9</v>
      </c>
      <c r="B28" s="30" t="s">
        <v>12</v>
      </c>
      <c r="C28" s="30"/>
      <c r="D28" s="30"/>
    </row>
    <row r="29" spans="1:5" ht="21" x14ac:dyDescent="0.35">
      <c r="A29" s="23" t="s">
        <v>10</v>
      </c>
      <c r="B29" s="30" t="s">
        <v>12</v>
      </c>
      <c r="C29" s="30"/>
      <c r="D29" s="30"/>
    </row>
    <row r="30" spans="1:5" ht="21" x14ac:dyDescent="0.35">
      <c r="A30" s="23" t="s">
        <v>11</v>
      </c>
      <c r="B30" s="30" t="s">
        <v>12</v>
      </c>
      <c r="C30" s="30"/>
      <c r="D30" s="30"/>
    </row>
  </sheetData>
  <sheetProtection algorithmName="SHA-512" hashValue="GKmrpHmfPRKOPI8FfZhPAXLCImdWsBGvgHE5GjBXrsN4umVnj6FH4NUL9WV0wp/l+ukQiYquXroAEhoyLBQX9g==" saltValue="sBCGjEghY3co+MsqLN7CMg==" spinCount="100000" sheet="1" selectLockedCells="1"/>
  <mergeCells count="7">
    <mergeCell ref="B30:D30"/>
    <mergeCell ref="A2:E2"/>
    <mergeCell ref="B26:D26"/>
    <mergeCell ref="B27:D27"/>
    <mergeCell ref="B28:D28"/>
    <mergeCell ref="B29:D29"/>
    <mergeCell ref="A22:E22"/>
  </mergeCells>
  <dataValidations count="1">
    <dataValidation type="list" allowBlank="1" showInputMessage="1" showErrorMessage="1" sqref="B16" xr:uid="{7C48FFC8-4360-4F5C-8923-D6E4BC72FC83}">
      <formula1>"Ano,Ne"</formula1>
    </dataValidation>
  </dataValidations>
  <pageMargins left="0.7" right="0.7" top="0.78740157499999996" bottom="0.78740157499999996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/>
  <cp:lastModifiedBy>Bc. Forbelský Jan</cp:lastModifiedBy>
  <cp:lastPrinted>2025-09-02T10:44:07Z</cp:lastPrinted>
  <dcterms:created xsi:type="dcterms:W3CDTF">2020-03-13T09:44:40Z</dcterms:created>
  <dcterms:modified xsi:type="dcterms:W3CDTF">2025-10-02T08:46:11Z</dcterms:modified>
</cp:coreProperties>
</file>